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josef.konig\Desktop\"/>
    </mc:Choice>
  </mc:AlternateContent>
  <xr:revisionPtr revIDLastSave="0" documentId="13_ncr:1_{0D9675C0-E29D-4456-8269-AABD5A9793EF}" xr6:coauthVersionLast="47" xr6:coauthVersionMax="47" xr10:uidLastSave="{00000000-0000-0000-0000-000000000000}"/>
  <bookViews>
    <workbookView xWindow="-28410" yWindow="390" windowWidth="21165" windowHeight="14100" xr2:uid="{00000000-000D-0000-FFFF-FFFF00000000}"/>
  </bookViews>
  <sheets>
    <sheet name="Final 4.3.2024" sheetId="4" r:id="rId1"/>
  </sheets>
  <definedNames>
    <definedName name="_xlnm.Print_Area" localSheetId="0">'Final 4.3.2024'!$A$1:$Q$59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4" l="1"/>
  <c r="J4" i="4"/>
  <c r="J3" i="4"/>
  <c r="J2" i="4"/>
  <c r="J1" i="4"/>
  <c r="H2" i="4"/>
  <c r="J6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J12" i="4"/>
  <c r="K12" i="4"/>
  <c r="K13" i="4" s="1"/>
  <c r="H21" i="4"/>
  <c r="J13" i="4"/>
  <c r="H22" i="4"/>
  <c r="H23" i="4"/>
  <c r="H24" i="4"/>
  <c r="H25" i="4"/>
  <c r="H26" i="4"/>
  <c r="H27" i="4"/>
  <c r="H28" i="4"/>
  <c r="H29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J7" i="4" l="1"/>
</calcChain>
</file>

<file path=xl/sharedStrings.xml><?xml version="1.0" encoding="utf-8"?>
<sst xmlns="http://schemas.openxmlformats.org/spreadsheetml/2006/main" count="214" uniqueCount="141">
  <si>
    <t>Kód</t>
  </si>
  <si>
    <t>6.0930.1</t>
  </si>
  <si>
    <t>6.0930</t>
  </si>
  <si>
    <t>6.0930.3</t>
  </si>
  <si>
    <t>6.0933.1</t>
  </si>
  <si>
    <t>6.0933</t>
  </si>
  <si>
    <t>6.0933.3</t>
  </si>
  <si>
    <t>7.6079.1</t>
  </si>
  <si>
    <t>7.6079.4</t>
  </si>
  <si>
    <t>7.6079.5</t>
  </si>
  <si>
    <t>7.6079.8</t>
  </si>
  <si>
    <t>7.6079.9</t>
  </si>
  <si>
    <t>7.6075.1</t>
  </si>
  <si>
    <t>7.6075.4</t>
  </si>
  <si>
    <t>7.6075.9</t>
  </si>
  <si>
    <t>7.6077.1</t>
  </si>
  <si>
    <t>7.6077.9</t>
  </si>
  <si>
    <t>7.6077.4</t>
  </si>
  <si>
    <t>7.6081.1</t>
  </si>
  <si>
    <t>6.7113.3</t>
  </si>
  <si>
    <t>6.7606.L114</t>
  </si>
  <si>
    <t>6.7606.L118</t>
  </si>
  <si>
    <t>6.7606.L119</t>
  </si>
  <si>
    <t>6.7836.L114</t>
  </si>
  <si>
    <t>6.7836.L118</t>
  </si>
  <si>
    <t>6.7836.L119</t>
  </si>
  <si>
    <t>6.7836.L118B</t>
  </si>
  <si>
    <t>6.8003.19B</t>
  </si>
  <si>
    <t>6.8633.21B</t>
  </si>
  <si>
    <t>6.8003.15B</t>
  </si>
  <si>
    <t>6.7113.31</t>
  </si>
  <si>
    <t>6.7111.31</t>
  </si>
  <si>
    <t>6.7116.32</t>
  </si>
  <si>
    <t>6.7736.L9</t>
  </si>
  <si>
    <t>6.7736.L8</t>
  </si>
  <si>
    <t>6.7736.L4</t>
  </si>
  <si>
    <t>8.0999.23</t>
  </si>
  <si>
    <t>6.8523.17B</t>
  </si>
  <si>
    <t>6.0912</t>
  </si>
  <si>
    <t>6.0913</t>
  </si>
  <si>
    <t>7.6082.4</t>
  </si>
  <si>
    <t>MOC</t>
  </si>
  <si>
    <t>Popis</t>
  </si>
  <si>
    <t xml:space="preserve">Počet </t>
  </si>
  <si>
    <t>Pozice</t>
  </si>
  <si>
    <t>Škrabka Star s rovným ostřím nerezová</t>
  </si>
  <si>
    <t>Škrabka Star s vroubkovaným ostřím nerezová</t>
  </si>
  <si>
    <t>Škrabka Rapid s rovným ostřím plastová černá</t>
  </si>
  <si>
    <t>Škrabka Rapid s rovným ostřím plastová bílá</t>
  </si>
  <si>
    <t>Škrabka Rapid s rovným ostřím plastová červená</t>
  </si>
  <si>
    <t>Škrabka Rapid s vroubkovaným ostřím plastová červená</t>
  </si>
  <si>
    <t>Škrabka Rapid s vroubkovaným ostřím plastová bílá</t>
  </si>
  <si>
    <t>Škrabka Rapid s vroubkovaným ostřím plastová černá</t>
  </si>
  <si>
    <t>Škrabka na rajčata a kiwi oranžová</t>
  </si>
  <si>
    <t>Škrabka na rajčata a kiwi růžová</t>
  </si>
  <si>
    <t>Škrabka na rajčata a kiwi zelená</t>
  </si>
  <si>
    <t>Škrabka na rajčata a kiwi černá</t>
  </si>
  <si>
    <t>Škrabka na rajčata a kiwi žlutá</t>
  </si>
  <si>
    <t>Škrabka na rajčata a kiwi červená</t>
  </si>
  <si>
    <t>Škrabka univerzální zelená</t>
  </si>
  <si>
    <t>Škrabka univerzální oranžová</t>
  </si>
  <si>
    <t>Škrabka univerzální červená</t>
  </si>
  <si>
    <t>Škrabka univerzální černá</t>
  </si>
  <si>
    <t>Nůž sada 2ks na rajč., 11cm vlnka, zelený</t>
  </si>
  <si>
    <t>Nůž sada 2ks na rajč., 11cm vlnka, žlutý</t>
  </si>
  <si>
    <t>6.7833.B</t>
  </si>
  <si>
    <t>Nůž sada 2ks na rajč., 11cm vlnka, černý</t>
  </si>
  <si>
    <t>6.7793.B</t>
  </si>
  <si>
    <t>6.7796.L4B</t>
  </si>
  <si>
    <t>6.7796.L8B</t>
  </si>
  <si>
    <t xml:space="preserve">Sada nožů SwissClassic 2 ks rovný/vlnka černý     </t>
  </si>
  <si>
    <t>Sada nožů SwissClassic 2 ks rovný/vlnka zelený</t>
  </si>
  <si>
    <t>Sada nožů SwissClassic 2 ks rovný/vlnka žlutý</t>
  </si>
  <si>
    <t>Sada 3 ks nožů na zeleninu černá</t>
  </si>
  <si>
    <t>Sada nožů Swiss Classic mix barev</t>
  </si>
  <si>
    <t xml:space="preserve">Sada nozu se skrabkou, 3ks, cerna   </t>
  </si>
  <si>
    <t xml:space="preserve">Sada nozu se skrabkou, 3ks, cervena    </t>
  </si>
  <si>
    <t>7.6857.3</t>
  </si>
  <si>
    <t xml:space="preserve">Otvírák universál červený </t>
  </si>
  <si>
    <t xml:space="preserve">Otvírák universal černý                                                         </t>
  </si>
  <si>
    <t>Struhadlo hrubé</t>
  </si>
  <si>
    <t>Struhadlo jemné</t>
  </si>
  <si>
    <t xml:space="preserve">Nůžky víceúčelové                                                               </t>
  </si>
  <si>
    <t xml:space="preserve">Nůž kuchyňský 15cm plast </t>
  </si>
  <si>
    <t xml:space="preserve">Kuchyňský nůž SANTOKU 17cm plast    </t>
  </si>
  <si>
    <t xml:space="preserve">Nůž kuchyňský 19cm plast </t>
  </si>
  <si>
    <t xml:space="preserve">Nuz na chleba 21cm plast    </t>
  </si>
  <si>
    <t>Šuplík</t>
  </si>
  <si>
    <t>Šuplík 1</t>
  </si>
  <si>
    <t>Šuplík 2</t>
  </si>
  <si>
    <t>Šuplík 3</t>
  </si>
  <si>
    <t>Šuplík 4</t>
  </si>
  <si>
    <t xml:space="preserve">Nůž na zeleninu 10 cm plast, zelený       </t>
  </si>
  <si>
    <t>Nůž na zeleninu 10cm plast černý</t>
  </si>
  <si>
    <t>Nůž na zeleninu 10cm plast oranžový</t>
  </si>
  <si>
    <t>Nůž na zeleninu 10cm plast žlutý</t>
  </si>
  <si>
    <t>Nůž na zeleninu 10cm plast červený</t>
  </si>
  <si>
    <t>Nůž na rajčata 11 cm vlnka černý</t>
  </si>
  <si>
    <t>Nůž na rajčata 11 cm vlnka červený</t>
  </si>
  <si>
    <t>Nůž na rajčata 11 cm vlnka modrý</t>
  </si>
  <si>
    <t>Nůž na rajčata 11 cm vlnka zelený</t>
  </si>
  <si>
    <t>Nůž na rajčata 11 cm vlnka žlutý</t>
  </si>
  <si>
    <t>Nůž na rajčata 11 cm vlnka oranžový</t>
  </si>
  <si>
    <t xml:space="preserve">Škrabka na brambory černá  </t>
  </si>
  <si>
    <t>Škrabka na brambory červená</t>
  </si>
  <si>
    <t>Škrabka na brambory zelená</t>
  </si>
  <si>
    <t>Škrabka na brambory žlutá</t>
  </si>
  <si>
    <t>Škrabka na brambory oranžová</t>
  </si>
  <si>
    <t xml:space="preserve">Nůž na zeleninu 8cm plast černý         </t>
  </si>
  <si>
    <t xml:space="preserve">Nůž na zeleninu 8cm plast červený       </t>
  </si>
  <si>
    <t xml:space="preserve">Nůž na zeleninu 8cm plast zelený </t>
  </si>
  <si>
    <t xml:space="preserve">Nůž na zeleninu 8cm plast žlutý         </t>
  </si>
  <si>
    <t xml:space="preserve">Nůž na zeleninu 8cm plast oranžový         </t>
  </si>
  <si>
    <t>celková hodnota stojanu</t>
  </si>
  <si>
    <t>Hodnota řádku 5</t>
  </si>
  <si>
    <t>Hodnota řádku 1</t>
  </si>
  <si>
    <t>Hodnota řádku 2</t>
  </si>
  <si>
    <t>Hodnota řádku 3</t>
  </si>
  <si>
    <t>Hodnota řádku 4</t>
  </si>
  <si>
    <t>Total MOC</t>
  </si>
  <si>
    <t>6.7601</t>
  </si>
  <si>
    <t>6.7603</t>
  </si>
  <si>
    <t>6.7731</t>
  </si>
  <si>
    <t>6.7733</t>
  </si>
  <si>
    <t>6.7831</t>
  </si>
  <si>
    <t>6.7832</t>
  </si>
  <si>
    <t>6.7833</t>
  </si>
  <si>
    <t>6.7836.L114B</t>
  </si>
  <si>
    <t>7.6075</t>
  </si>
  <si>
    <t>7.6077</t>
  </si>
  <si>
    <t>7.6079</t>
  </si>
  <si>
    <t>Katalog</t>
  </si>
  <si>
    <t>NE</t>
  </si>
  <si>
    <t>ANO</t>
  </si>
  <si>
    <t>7.6077.8</t>
  </si>
  <si>
    <t>Skladem</t>
  </si>
  <si>
    <t>Stojan 9.6155</t>
  </si>
  <si>
    <t>Šuplík X.96155.04</t>
  </si>
  <si>
    <t>TOTAL</t>
  </si>
  <si>
    <t>7.6857</t>
  </si>
  <si>
    <t>Cenovky 9.6727 20X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</si>
</sst>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[$Kč-405]_-;\-* #,##0\ [$Kč-405]_-;_-* &quot;-&quot;??\ [$Kč-405]_-;_-@_-"/>
    <numFmt numFmtId="165" formatCode="_-* #,##0.00\ [$Kč-405]_-;\-* #,##0.00\ [$Kč-405]_-;_-* &quot;-&quot;??\ [$Kč-405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rgb="FF000000"/>
      <name val="Calibri"/>
      <family val="2"/>
      <charset val="1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2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49" fontId="0" fillId="0" borderId="1" xfId="0" applyNumberFormat="1" applyBorder="1"/>
    <xf numFmtId="0" fontId="5" fillId="0" borderId="1" xfId="0" applyFont="1" applyBorder="1"/>
    <xf numFmtId="49" fontId="6" fillId="0" borderId="1" xfId="0" applyNumberFormat="1" applyFont="1" applyBorder="1" applyAlignment="1">
      <alignment horizontal="left" vertical="center" wrapText="1"/>
    </xf>
    <xf numFmtId="0" fontId="7" fillId="0" borderId="1" xfId="0" applyFont="1" applyBorder="1"/>
    <xf numFmtId="164" fontId="7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Border="1"/>
    <xf numFmtId="165" fontId="7" fillId="0" borderId="1" xfId="0" applyNumberFormat="1" applyFont="1" applyBorder="1"/>
    <xf numFmtId="164" fontId="0" fillId="0" borderId="0" xfId="0" applyNumberFormat="1"/>
    <xf numFmtId="17" fontId="0" fillId="0" borderId="1" xfId="0" applyNumberFormat="1" applyBorder="1"/>
  </cellXfs>
  <cellStyles count="5">
    <cellStyle name="Normal 3" xfId="1" xr:uid="{8189A1AF-4B0F-4D0B-BA8E-153153226F2A}"/>
    <cellStyle name="Normální" xfId="0" builtinId="0"/>
    <cellStyle name="Normální 2" xfId="2" xr:uid="{60EF1517-14D5-44BC-836F-1142F470E64B}"/>
    <cellStyle name="Normální 3" xfId="3" xr:uid="{16C2B489-34E8-4B0B-B907-BB4666296303}"/>
    <cellStyle name="Normální 4" xfId="4" xr:uid="{E41D413C-6559-426F-BB3E-F693BD8CFA59}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162168</xdr:colOff>
      <xdr:row>13</xdr:row>
      <xdr:rowOff>193674</xdr:rowOff>
    </xdr:from>
    <xdr:to>
      <xdr:col>16</xdr:col>
      <xdr:colOff>368300</xdr:colOff>
      <xdr:row>58</xdr:row>
      <xdr:rowOff>130175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795A054F-BF82-4C39-B05B-873B354E7326}"/>
            </a:ext>
          </a:extLst>
        </xdr:cNvPr>
        <xdr:cNvGrpSpPr/>
      </xdr:nvGrpSpPr>
      <xdr:grpSpPr>
        <a:xfrm>
          <a:off x="7995080" y="2804645"/>
          <a:ext cx="6739161" cy="8576236"/>
          <a:chOff x="11864139" y="133595"/>
          <a:chExt cx="7522671" cy="9811310"/>
        </a:xfrm>
      </xdr:grpSpPr>
      <xdr:pic>
        <xdr:nvPicPr>
          <xdr:cNvPr id="3" name="Obrázek 2">
            <a:extLst>
              <a:ext uri="{FF2B5EF4-FFF2-40B4-BE49-F238E27FC236}">
                <a16:creationId xmlns:a16="http://schemas.microsoft.com/office/drawing/2014/main" id="{14E06D7E-D338-E75B-DFDE-6596B1FACC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864139" y="133595"/>
            <a:ext cx="7522671" cy="9811310"/>
          </a:xfrm>
          <a:prstGeom prst="rect">
            <a:avLst/>
          </a:prstGeom>
        </xdr:spPr>
      </xdr:pic>
      <xdr:sp macro="" textlink="">
        <xdr:nvSpPr>
          <xdr:cNvPr id="4" name="Obdélník 3">
            <a:extLst>
              <a:ext uri="{FF2B5EF4-FFF2-40B4-BE49-F238E27FC236}">
                <a16:creationId xmlns:a16="http://schemas.microsoft.com/office/drawing/2014/main" id="{CBE0BD26-4ECD-A7FE-FF39-9156317B1CA6}"/>
              </a:ext>
            </a:extLst>
          </xdr:cNvPr>
          <xdr:cNvSpPr/>
        </xdr:nvSpPr>
        <xdr:spPr>
          <a:xfrm>
            <a:off x="14936043" y="926039"/>
            <a:ext cx="226816" cy="302797"/>
          </a:xfrm>
          <a:prstGeom prst="rect">
            <a:avLst/>
          </a:prstGeom>
          <a:solidFill>
            <a:schemeClr val="tx1"/>
          </a:solidFill>
          <a:effectLst>
            <a:softEdge rad="0"/>
          </a:effectLst>
        </xdr:spPr>
        <xdr:txBody>
          <a:bodyPr vertOverflow="overflow" horzOverflow="overflow" wrap="none" lIns="0" tIns="0" rIns="0" bIns="0">
            <a:noAutofit/>
          </a:bodyPr>
          <a:lstStyle/>
          <a:p>
            <a:pPr lvl="0" algn="l"/>
            <a:r>
              <a:rPr lang="cs-CZ" sz="2400" b="1" cap="none" spc="0">
                <a:ln w="0">
                  <a:solidFill>
                    <a:sysClr val="windowText" lastClr="000000"/>
                  </a:solidFill>
                </a:ln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1</a:t>
            </a:r>
          </a:p>
        </xdr:txBody>
      </xdr:sp>
      <xdr:sp macro="" textlink="">
        <xdr:nvSpPr>
          <xdr:cNvPr id="5" name="Obdélník 4">
            <a:extLst>
              <a:ext uri="{FF2B5EF4-FFF2-40B4-BE49-F238E27FC236}">
                <a16:creationId xmlns:a16="http://schemas.microsoft.com/office/drawing/2014/main" id="{AE7F3C60-8D6E-94E5-FA69-BCCA72DC8C24}"/>
              </a:ext>
            </a:extLst>
          </xdr:cNvPr>
          <xdr:cNvSpPr/>
        </xdr:nvSpPr>
        <xdr:spPr>
          <a:xfrm>
            <a:off x="15532142" y="940699"/>
            <a:ext cx="236347" cy="296447"/>
          </a:xfrm>
          <a:prstGeom prst="rect">
            <a:avLst/>
          </a:prstGeom>
          <a:solidFill>
            <a:schemeClr val="tx1"/>
          </a:solidFill>
          <a:effectLst>
            <a:softEdge rad="0"/>
          </a:effectLst>
        </xdr:spPr>
        <xdr:txBody>
          <a:bodyPr vertOverflow="overflow" horzOverflow="overflow" wrap="none" lIns="0" tIns="0" rIns="0" bIns="0">
            <a:noAutofit/>
          </a:bodyPr>
          <a:lstStyle/>
          <a:p>
            <a:pPr lvl="0" algn="l"/>
            <a:r>
              <a:rPr lang="cs-CZ" sz="2400" b="1" cap="none" spc="0">
                <a:ln w="0">
                  <a:solidFill>
                    <a:sysClr val="windowText" lastClr="000000"/>
                  </a:solidFill>
                </a:ln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2</a:t>
            </a:r>
          </a:p>
        </xdr:txBody>
      </xdr:sp>
      <xdr:sp macro="" textlink="">
        <xdr:nvSpPr>
          <xdr:cNvPr id="6" name="Obdélník 5">
            <a:extLst>
              <a:ext uri="{FF2B5EF4-FFF2-40B4-BE49-F238E27FC236}">
                <a16:creationId xmlns:a16="http://schemas.microsoft.com/office/drawing/2014/main" id="{FF016749-D960-5D9D-6799-5E75DC0397A1}"/>
              </a:ext>
            </a:extLst>
          </xdr:cNvPr>
          <xdr:cNvSpPr/>
        </xdr:nvSpPr>
        <xdr:spPr>
          <a:xfrm>
            <a:off x="16640914" y="921631"/>
            <a:ext cx="193246" cy="305873"/>
          </a:xfrm>
          <a:prstGeom prst="rect">
            <a:avLst/>
          </a:prstGeom>
          <a:solidFill>
            <a:schemeClr val="tx1"/>
          </a:solidFill>
          <a:effectLst>
            <a:softEdge rad="0"/>
          </a:effectLst>
        </xdr:spPr>
        <xdr:txBody>
          <a:bodyPr vertOverflow="overflow" horzOverflow="overflow" wrap="none" lIns="0" tIns="0" rIns="0" bIns="0">
            <a:noAutofit/>
          </a:bodyPr>
          <a:lstStyle/>
          <a:p>
            <a:pPr lvl="0" algn="l"/>
            <a:r>
              <a:rPr lang="cs-CZ" sz="2400" b="1" cap="none" spc="0">
                <a:ln w="0">
                  <a:solidFill>
                    <a:sysClr val="windowText" lastClr="000000"/>
                  </a:solidFill>
                </a:ln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4</a:t>
            </a:r>
          </a:p>
        </xdr:txBody>
      </xdr:sp>
      <xdr:sp macro="" textlink="">
        <xdr:nvSpPr>
          <xdr:cNvPr id="7" name="Obdélník 6">
            <a:extLst>
              <a:ext uri="{FF2B5EF4-FFF2-40B4-BE49-F238E27FC236}">
                <a16:creationId xmlns:a16="http://schemas.microsoft.com/office/drawing/2014/main" id="{6BA97086-D2CC-489F-9CC0-814E756A0D84}"/>
              </a:ext>
            </a:extLst>
          </xdr:cNvPr>
          <xdr:cNvSpPr/>
        </xdr:nvSpPr>
        <xdr:spPr>
          <a:xfrm>
            <a:off x="16077639" y="945589"/>
            <a:ext cx="193328" cy="302797"/>
          </a:xfrm>
          <a:prstGeom prst="rect">
            <a:avLst/>
          </a:prstGeom>
          <a:solidFill>
            <a:schemeClr val="tx1"/>
          </a:solidFill>
          <a:effectLst>
            <a:softEdge rad="0"/>
          </a:effectLst>
        </xdr:spPr>
        <xdr:txBody>
          <a:bodyPr vertOverflow="overflow" horzOverflow="overflow" wrap="none" lIns="0" tIns="0" rIns="0" bIns="0">
            <a:noAutofit/>
          </a:bodyPr>
          <a:lstStyle/>
          <a:p>
            <a:pPr lvl="0" algn="l"/>
            <a:r>
              <a:rPr lang="cs-CZ" sz="2400" b="1" cap="none" spc="0">
                <a:ln w="0">
                  <a:solidFill>
                    <a:sysClr val="windowText" lastClr="000000"/>
                  </a:solidFill>
                </a:ln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3</a:t>
            </a:r>
          </a:p>
        </xdr:txBody>
      </xdr:sp>
      <xdr:sp macro="" textlink="">
        <xdr:nvSpPr>
          <xdr:cNvPr id="8" name="Obdélník 7">
            <a:extLst>
              <a:ext uri="{FF2B5EF4-FFF2-40B4-BE49-F238E27FC236}">
                <a16:creationId xmlns:a16="http://schemas.microsoft.com/office/drawing/2014/main" id="{D2D9F5BC-6433-93BD-6548-CAB7768D885A}"/>
              </a:ext>
            </a:extLst>
          </xdr:cNvPr>
          <xdr:cNvSpPr/>
        </xdr:nvSpPr>
        <xdr:spPr>
          <a:xfrm>
            <a:off x="15013018" y="1872199"/>
            <a:ext cx="196503" cy="293272"/>
          </a:xfrm>
          <a:prstGeom prst="rect">
            <a:avLst/>
          </a:prstGeom>
          <a:solidFill>
            <a:schemeClr val="tx1"/>
          </a:solidFill>
          <a:effectLst>
            <a:softEdge rad="0"/>
          </a:effectLst>
        </xdr:spPr>
        <xdr:txBody>
          <a:bodyPr vertOverflow="overflow" horzOverflow="overflow" wrap="none" lIns="0" tIns="0" rIns="0" bIns="0">
            <a:noAutofit/>
          </a:bodyPr>
          <a:lstStyle/>
          <a:p>
            <a:pPr lvl="0" algn="l"/>
            <a:r>
              <a:rPr lang="cs-CZ" sz="2400" b="1" cap="none" spc="0">
                <a:ln w="0">
                  <a:solidFill>
                    <a:sysClr val="windowText" lastClr="000000"/>
                  </a:solidFill>
                </a:ln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3</a:t>
            </a:r>
          </a:p>
        </xdr:txBody>
      </xdr:sp>
      <xdr:sp macro="" textlink="">
        <xdr:nvSpPr>
          <xdr:cNvPr id="9" name="Obdélník 8">
            <a:extLst>
              <a:ext uri="{FF2B5EF4-FFF2-40B4-BE49-F238E27FC236}">
                <a16:creationId xmlns:a16="http://schemas.microsoft.com/office/drawing/2014/main" id="{D7A09E0A-19CA-C4E4-B0A0-2D055F0F3B85}"/>
              </a:ext>
            </a:extLst>
          </xdr:cNvPr>
          <xdr:cNvSpPr/>
        </xdr:nvSpPr>
        <xdr:spPr>
          <a:xfrm>
            <a:off x="15013018" y="1872199"/>
            <a:ext cx="196503" cy="293272"/>
          </a:xfrm>
          <a:prstGeom prst="rect">
            <a:avLst/>
          </a:prstGeom>
          <a:solidFill>
            <a:schemeClr val="tx1"/>
          </a:solidFill>
          <a:effectLst>
            <a:softEdge rad="0"/>
          </a:effectLst>
        </xdr:spPr>
        <xdr:txBody>
          <a:bodyPr vertOverflow="overflow" horzOverflow="overflow" wrap="none" lIns="0" tIns="0" rIns="0" bIns="0">
            <a:noAutofit/>
          </a:bodyPr>
          <a:lstStyle/>
          <a:p>
            <a:pPr lvl="0" algn="l"/>
            <a:r>
              <a:rPr lang="cs-CZ" sz="2400" b="1" cap="none" spc="0">
                <a:ln w="0">
                  <a:solidFill>
                    <a:sysClr val="windowText" lastClr="000000"/>
                  </a:solidFill>
                </a:ln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3</a:t>
            </a:r>
          </a:p>
        </xdr:txBody>
      </xdr:sp>
      <xdr:sp macro="" textlink="">
        <xdr:nvSpPr>
          <xdr:cNvPr id="10" name="Obdélník 9">
            <a:extLst>
              <a:ext uri="{FF2B5EF4-FFF2-40B4-BE49-F238E27FC236}">
                <a16:creationId xmlns:a16="http://schemas.microsoft.com/office/drawing/2014/main" id="{C103B4BB-3E36-77F0-201A-7C0D2997E43D}"/>
              </a:ext>
            </a:extLst>
          </xdr:cNvPr>
          <xdr:cNvSpPr/>
        </xdr:nvSpPr>
        <xdr:spPr>
          <a:xfrm>
            <a:off x="15001218" y="1852683"/>
            <a:ext cx="196503" cy="293272"/>
          </a:xfrm>
          <a:prstGeom prst="rect">
            <a:avLst/>
          </a:prstGeom>
          <a:solidFill>
            <a:schemeClr val="tx1"/>
          </a:solidFill>
          <a:effectLst>
            <a:softEdge rad="0"/>
          </a:effectLst>
        </xdr:spPr>
        <xdr:txBody>
          <a:bodyPr vertOverflow="overflow" horzOverflow="overflow" wrap="none" lIns="0" tIns="0" rIns="0" bIns="0">
            <a:noAutofit/>
          </a:bodyPr>
          <a:lstStyle/>
          <a:p>
            <a:pPr lvl="0" algn="l"/>
            <a:r>
              <a:rPr lang="cs-CZ" sz="2400" b="1" cap="none" spc="0">
                <a:ln w="0">
                  <a:solidFill>
                    <a:sysClr val="windowText" lastClr="000000"/>
                  </a:solidFill>
                </a:ln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5</a:t>
            </a:r>
          </a:p>
        </xdr:txBody>
      </xdr:sp>
      <xdr:sp macro="" textlink="">
        <xdr:nvSpPr>
          <xdr:cNvPr id="11" name="Obdélník 10">
            <a:extLst>
              <a:ext uri="{FF2B5EF4-FFF2-40B4-BE49-F238E27FC236}">
                <a16:creationId xmlns:a16="http://schemas.microsoft.com/office/drawing/2014/main" id="{9DE590C5-DAF1-F409-A1E2-A49B4CF3E7BE}"/>
              </a:ext>
            </a:extLst>
          </xdr:cNvPr>
          <xdr:cNvSpPr/>
        </xdr:nvSpPr>
        <xdr:spPr>
          <a:xfrm>
            <a:off x="16661868" y="1801075"/>
            <a:ext cx="193328" cy="293272"/>
          </a:xfrm>
          <a:prstGeom prst="rect">
            <a:avLst/>
          </a:prstGeom>
          <a:solidFill>
            <a:schemeClr val="tx1"/>
          </a:solidFill>
          <a:effectLst>
            <a:softEdge rad="0"/>
          </a:effectLst>
        </xdr:spPr>
        <xdr:txBody>
          <a:bodyPr vertOverflow="overflow" horzOverflow="overflow" wrap="none" lIns="0" tIns="0" rIns="0" bIns="0">
            <a:noAutofit/>
          </a:bodyPr>
          <a:lstStyle/>
          <a:p>
            <a:pPr lvl="0" algn="l"/>
            <a:r>
              <a:rPr lang="cs-CZ" sz="2400" b="1" cap="none" spc="0">
                <a:ln w="0">
                  <a:solidFill>
                    <a:sysClr val="windowText" lastClr="000000"/>
                  </a:solidFill>
                </a:ln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8</a:t>
            </a:r>
          </a:p>
        </xdr:txBody>
      </xdr:sp>
      <xdr:sp macro="" textlink="">
        <xdr:nvSpPr>
          <xdr:cNvPr id="12" name="Obdélník 11">
            <a:extLst>
              <a:ext uri="{FF2B5EF4-FFF2-40B4-BE49-F238E27FC236}">
                <a16:creationId xmlns:a16="http://schemas.microsoft.com/office/drawing/2014/main" id="{3F4CB4EA-6F25-9AB9-0B0A-F812F5A2F1EC}"/>
              </a:ext>
            </a:extLst>
          </xdr:cNvPr>
          <xdr:cNvSpPr/>
        </xdr:nvSpPr>
        <xdr:spPr>
          <a:xfrm>
            <a:off x="16078664" y="1854776"/>
            <a:ext cx="196503" cy="293272"/>
          </a:xfrm>
          <a:prstGeom prst="rect">
            <a:avLst/>
          </a:prstGeom>
          <a:solidFill>
            <a:schemeClr val="tx1"/>
          </a:solidFill>
          <a:effectLst>
            <a:softEdge rad="0"/>
          </a:effectLst>
        </xdr:spPr>
        <xdr:txBody>
          <a:bodyPr vertOverflow="overflow" horzOverflow="overflow" wrap="none" lIns="0" tIns="0" rIns="0" bIns="0">
            <a:noAutofit/>
          </a:bodyPr>
          <a:lstStyle/>
          <a:p>
            <a:pPr lvl="0" algn="l"/>
            <a:r>
              <a:rPr lang="cs-CZ" sz="2400" b="1" cap="none" spc="0">
                <a:ln w="0">
                  <a:solidFill>
                    <a:sysClr val="windowText" lastClr="000000"/>
                  </a:solidFill>
                </a:ln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7</a:t>
            </a:r>
          </a:p>
        </xdr:txBody>
      </xdr:sp>
      <xdr:sp macro="" textlink="">
        <xdr:nvSpPr>
          <xdr:cNvPr id="13" name="Obdélník 12">
            <a:extLst>
              <a:ext uri="{FF2B5EF4-FFF2-40B4-BE49-F238E27FC236}">
                <a16:creationId xmlns:a16="http://schemas.microsoft.com/office/drawing/2014/main" id="{78539D85-1AB7-A6B1-CF34-7D67669F8F34}"/>
              </a:ext>
            </a:extLst>
          </xdr:cNvPr>
          <xdr:cNvSpPr/>
        </xdr:nvSpPr>
        <xdr:spPr>
          <a:xfrm>
            <a:off x="15550522" y="1835784"/>
            <a:ext cx="196503" cy="293272"/>
          </a:xfrm>
          <a:prstGeom prst="rect">
            <a:avLst/>
          </a:prstGeom>
          <a:solidFill>
            <a:schemeClr val="tx1"/>
          </a:solidFill>
          <a:effectLst>
            <a:softEdge rad="0"/>
          </a:effectLst>
        </xdr:spPr>
        <xdr:txBody>
          <a:bodyPr vertOverflow="overflow" horzOverflow="overflow" wrap="none" lIns="0" tIns="0" rIns="0" bIns="0">
            <a:noAutofit/>
          </a:bodyPr>
          <a:lstStyle/>
          <a:p>
            <a:pPr lvl="0" algn="l"/>
            <a:r>
              <a:rPr lang="cs-CZ" sz="2400" b="1" cap="none" spc="0">
                <a:ln w="0">
                  <a:solidFill>
                    <a:sysClr val="windowText" lastClr="000000"/>
                  </a:solidFill>
                </a:ln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6</a:t>
            </a:r>
          </a:p>
        </xdr:txBody>
      </xdr:sp>
      <xdr:sp macro="" textlink="">
        <xdr:nvSpPr>
          <xdr:cNvPr id="14" name="Obdélník 13">
            <a:extLst>
              <a:ext uri="{FF2B5EF4-FFF2-40B4-BE49-F238E27FC236}">
                <a16:creationId xmlns:a16="http://schemas.microsoft.com/office/drawing/2014/main" id="{9EC1F1D4-BB3B-00AA-D079-F1F97D046D55}"/>
              </a:ext>
            </a:extLst>
          </xdr:cNvPr>
          <xdr:cNvSpPr/>
        </xdr:nvSpPr>
        <xdr:spPr>
          <a:xfrm>
            <a:off x="15013018" y="3064399"/>
            <a:ext cx="196503" cy="293272"/>
          </a:xfrm>
          <a:prstGeom prst="rect">
            <a:avLst/>
          </a:prstGeom>
          <a:solidFill>
            <a:schemeClr val="tx1"/>
          </a:solidFill>
          <a:effectLst>
            <a:softEdge rad="0"/>
          </a:effectLst>
        </xdr:spPr>
        <xdr:txBody>
          <a:bodyPr vertOverflow="overflow" horzOverflow="overflow" wrap="none" lIns="0" tIns="0" rIns="0" bIns="0">
            <a:noAutofit/>
          </a:bodyPr>
          <a:lstStyle/>
          <a:p>
            <a:pPr lvl="0" algn="l"/>
            <a:r>
              <a:rPr lang="cs-CZ" sz="2400" b="1" cap="none" spc="0">
                <a:ln w="0">
                  <a:solidFill>
                    <a:sysClr val="windowText" lastClr="000000"/>
                  </a:solidFill>
                </a:ln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3</a:t>
            </a:r>
          </a:p>
        </xdr:txBody>
      </xdr:sp>
      <xdr:sp macro="" textlink="">
        <xdr:nvSpPr>
          <xdr:cNvPr id="15" name="Obdélník 14">
            <a:extLst>
              <a:ext uri="{FF2B5EF4-FFF2-40B4-BE49-F238E27FC236}">
                <a16:creationId xmlns:a16="http://schemas.microsoft.com/office/drawing/2014/main" id="{F753CDAC-163D-58D9-D8E2-322AB5613DFA}"/>
              </a:ext>
            </a:extLst>
          </xdr:cNvPr>
          <xdr:cNvSpPr/>
        </xdr:nvSpPr>
        <xdr:spPr>
          <a:xfrm>
            <a:off x="16056873" y="3061954"/>
            <a:ext cx="285429" cy="299622"/>
          </a:xfrm>
          <a:prstGeom prst="rect">
            <a:avLst/>
          </a:prstGeom>
          <a:solidFill>
            <a:schemeClr val="tx1"/>
          </a:solidFill>
          <a:effectLst>
            <a:softEdge rad="0"/>
          </a:effectLst>
        </xdr:spPr>
        <xdr:txBody>
          <a:bodyPr vertOverflow="overflow" horzOverflow="overflow" wrap="none" lIns="0" tIns="0" rIns="0" bIns="0">
            <a:noAutofit/>
          </a:bodyPr>
          <a:lstStyle/>
          <a:p>
            <a:pPr lvl="0" algn="l"/>
            <a:r>
              <a:rPr lang="cs-CZ" sz="2400" b="1" cap="none" spc="0">
                <a:ln w="0">
                  <a:solidFill>
                    <a:sysClr val="windowText" lastClr="000000"/>
                  </a:solidFill>
                </a:ln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11</a:t>
            </a:r>
          </a:p>
        </xdr:txBody>
      </xdr:sp>
      <xdr:sp macro="" textlink="">
        <xdr:nvSpPr>
          <xdr:cNvPr id="16" name="Obdélník 15">
            <a:extLst>
              <a:ext uri="{FF2B5EF4-FFF2-40B4-BE49-F238E27FC236}">
                <a16:creationId xmlns:a16="http://schemas.microsoft.com/office/drawing/2014/main" id="{11CCC773-A925-D858-480A-8342F022D907}"/>
              </a:ext>
            </a:extLst>
          </xdr:cNvPr>
          <xdr:cNvSpPr/>
        </xdr:nvSpPr>
        <xdr:spPr>
          <a:xfrm>
            <a:off x="15532818" y="3062932"/>
            <a:ext cx="304186" cy="293272"/>
          </a:xfrm>
          <a:prstGeom prst="rect">
            <a:avLst/>
          </a:prstGeom>
          <a:solidFill>
            <a:schemeClr val="tx1"/>
          </a:solidFill>
          <a:effectLst>
            <a:softEdge rad="0"/>
          </a:effectLst>
        </xdr:spPr>
        <xdr:txBody>
          <a:bodyPr vertOverflow="overflow" horzOverflow="overflow" wrap="none" lIns="0" tIns="0" rIns="0" bIns="0">
            <a:noAutofit/>
          </a:bodyPr>
          <a:lstStyle/>
          <a:p>
            <a:pPr lvl="0" algn="l"/>
            <a:r>
              <a:rPr lang="cs-CZ" sz="2400" b="1" cap="none" spc="0">
                <a:ln w="0">
                  <a:solidFill>
                    <a:sysClr val="windowText" lastClr="000000"/>
                  </a:solidFill>
                </a:ln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10</a:t>
            </a:r>
          </a:p>
        </xdr:txBody>
      </xdr:sp>
      <xdr:sp macro="" textlink="">
        <xdr:nvSpPr>
          <xdr:cNvPr id="17" name="Obdélník 16">
            <a:extLst>
              <a:ext uri="{FF2B5EF4-FFF2-40B4-BE49-F238E27FC236}">
                <a16:creationId xmlns:a16="http://schemas.microsoft.com/office/drawing/2014/main" id="{4AE4983B-6D38-5BC6-0F3A-F95D80D4073A}"/>
              </a:ext>
            </a:extLst>
          </xdr:cNvPr>
          <xdr:cNvSpPr/>
        </xdr:nvSpPr>
        <xdr:spPr>
          <a:xfrm>
            <a:off x="15013018" y="3064399"/>
            <a:ext cx="196503" cy="293272"/>
          </a:xfrm>
          <a:prstGeom prst="rect">
            <a:avLst/>
          </a:prstGeom>
          <a:solidFill>
            <a:schemeClr val="tx1"/>
          </a:solidFill>
          <a:effectLst>
            <a:softEdge rad="0"/>
          </a:effectLst>
        </xdr:spPr>
        <xdr:txBody>
          <a:bodyPr vertOverflow="overflow" horzOverflow="overflow" wrap="none" lIns="0" tIns="0" rIns="0" bIns="0">
            <a:noAutofit/>
          </a:bodyPr>
          <a:lstStyle/>
          <a:p>
            <a:pPr lvl="0" algn="l"/>
            <a:r>
              <a:rPr lang="cs-CZ" sz="2400" b="1" cap="none" spc="0">
                <a:ln w="0">
                  <a:solidFill>
                    <a:sysClr val="windowText" lastClr="000000"/>
                  </a:solidFill>
                </a:ln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9</a:t>
            </a:r>
          </a:p>
        </xdr:txBody>
      </xdr:sp>
      <xdr:sp macro="" textlink="">
        <xdr:nvSpPr>
          <xdr:cNvPr id="18" name="Obdélník 17">
            <a:extLst>
              <a:ext uri="{FF2B5EF4-FFF2-40B4-BE49-F238E27FC236}">
                <a16:creationId xmlns:a16="http://schemas.microsoft.com/office/drawing/2014/main" id="{AC6F7946-3BD1-89DC-5E97-6AC816BB4B2E}"/>
              </a:ext>
            </a:extLst>
          </xdr:cNvPr>
          <xdr:cNvSpPr/>
        </xdr:nvSpPr>
        <xdr:spPr>
          <a:xfrm>
            <a:off x="16589197" y="3024471"/>
            <a:ext cx="306816" cy="299428"/>
          </a:xfrm>
          <a:prstGeom prst="rect">
            <a:avLst/>
          </a:prstGeom>
          <a:solidFill>
            <a:schemeClr val="tx1"/>
          </a:solidFill>
          <a:effectLst>
            <a:softEdge rad="0"/>
          </a:effectLst>
        </xdr:spPr>
        <xdr:txBody>
          <a:bodyPr vertOverflow="overflow" horzOverflow="overflow" wrap="none" lIns="0" tIns="0" rIns="0" bIns="0">
            <a:noAutofit/>
          </a:bodyPr>
          <a:lstStyle/>
          <a:p>
            <a:pPr lvl="0" algn="l"/>
            <a:r>
              <a:rPr lang="cs-CZ" sz="2400" b="1" cap="none" spc="0">
                <a:ln w="0">
                  <a:solidFill>
                    <a:sysClr val="windowText" lastClr="000000"/>
                  </a:solidFill>
                </a:ln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12</a:t>
            </a:r>
          </a:p>
        </xdr:txBody>
      </xdr:sp>
      <xdr:sp macro="" textlink="">
        <xdr:nvSpPr>
          <xdr:cNvPr id="19" name="Obdélník 18">
            <a:extLst>
              <a:ext uri="{FF2B5EF4-FFF2-40B4-BE49-F238E27FC236}">
                <a16:creationId xmlns:a16="http://schemas.microsoft.com/office/drawing/2014/main" id="{868D862A-B394-479D-3F58-FB39FF5B470D}"/>
              </a:ext>
            </a:extLst>
          </xdr:cNvPr>
          <xdr:cNvSpPr/>
        </xdr:nvSpPr>
        <xdr:spPr>
          <a:xfrm>
            <a:off x="15079368" y="4595799"/>
            <a:ext cx="305894" cy="293272"/>
          </a:xfrm>
          <a:prstGeom prst="rect">
            <a:avLst/>
          </a:prstGeom>
          <a:solidFill>
            <a:schemeClr val="tx1"/>
          </a:solidFill>
          <a:effectLst>
            <a:softEdge rad="0"/>
          </a:effectLst>
        </xdr:spPr>
        <xdr:txBody>
          <a:bodyPr vertOverflow="overflow" horzOverflow="overflow" wrap="none" lIns="0" tIns="0" rIns="0" bIns="0">
            <a:noAutofit/>
          </a:bodyPr>
          <a:lstStyle/>
          <a:p>
            <a:pPr lvl="0" algn="l"/>
            <a:r>
              <a:rPr lang="cs-CZ" sz="2400" b="1" cap="none" spc="0">
                <a:ln w="0">
                  <a:solidFill>
                    <a:sysClr val="windowText" lastClr="000000"/>
                  </a:solidFill>
                </a:ln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13</a:t>
            </a:r>
          </a:p>
        </xdr:txBody>
      </xdr:sp>
      <xdr:sp macro="" textlink="">
        <xdr:nvSpPr>
          <xdr:cNvPr id="20" name="Obdélník 19">
            <a:extLst>
              <a:ext uri="{FF2B5EF4-FFF2-40B4-BE49-F238E27FC236}">
                <a16:creationId xmlns:a16="http://schemas.microsoft.com/office/drawing/2014/main" id="{B8DA407C-0B06-67A9-B881-5133E8C506D7}"/>
              </a:ext>
            </a:extLst>
          </xdr:cNvPr>
          <xdr:cNvSpPr/>
        </xdr:nvSpPr>
        <xdr:spPr>
          <a:xfrm>
            <a:off x="16571152" y="4528423"/>
            <a:ext cx="313682" cy="299622"/>
          </a:xfrm>
          <a:prstGeom prst="rect">
            <a:avLst/>
          </a:prstGeom>
          <a:solidFill>
            <a:schemeClr val="tx1"/>
          </a:solidFill>
          <a:effectLst>
            <a:softEdge rad="0"/>
          </a:effectLst>
        </xdr:spPr>
        <xdr:txBody>
          <a:bodyPr vertOverflow="overflow" horzOverflow="overflow" wrap="none" lIns="0" tIns="0" rIns="0" bIns="0">
            <a:noAutofit/>
          </a:bodyPr>
          <a:lstStyle/>
          <a:p>
            <a:pPr lvl="0" algn="l"/>
            <a:r>
              <a:rPr lang="cs-CZ" sz="2400" b="1" cap="none" spc="0">
                <a:ln w="0">
                  <a:solidFill>
                    <a:sysClr val="windowText" lastClr="000000"/>
                  </a:solidFill>
                </a:ln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16</a:t>
            </a:r>
          </a:p>
        </xdr:txBody>
      </xdr:sp>
      <xdr:sp macro="" textlink="">
        <xdr:nvSpPr>
          <xdr:cNvPr id="21" name="Obdélník 20">
            <a:extLst>
              <a:ext uri="{FF2B5EF4-FFF2-40B4-BE49-F238E27FC236}">
                <a16:creationId xmlns:a16="http://schemas.microsoft.com/office/drawing/2014/main" id="{D9768B9D-D77F-3B53-6B8E-C15FC8764FDF}"/>
              </a:ext>
            </a:extLst>
          </xdr:cNvPr>
          <xdr:cNvSpPr/>
        </xdr:nvSpPr>
        <xdr:spPr>
          <a:xfrm>
            <a:off x="16057851" y="4574614"/>
            <a:ext cx="293533" cy="299622"/>
          </a:xfrm>
          <a:prstGeom prst="rect">
            <a:avLst/>
          </a:prstGeom>
          <a:solidFill>
            <a:schemeClr val="tx1"/>
          </a:solidFill>
          <a:effectLst>
            <a:softEdge rad="0"/>
          </a:effectLst>
        </xdr:spPr>
        <xdr:txBody>
          <a:bodyPr vertOverflow="overflow" horzOverflow="overflow" wrap="none" lIns="0" tIns="0" rIns="0" bIns="0">
            <a:noAutofit/>
          </a:bodyPr>
          <a:lstStyle/>
          <a:p>
            <a:pPr lvl="0" algn="l"/>
            <a:r>
              <a:rPr lang="cs-CZ" sz="2400" b="1" cap="none" spc="0">
                <a:ln w="0">
                  <a:solidFill>
                    <a:sysClr val="windowText" lastClr="000000"/>
                  </a:solidFill>
                </a:ln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15</a:t>
            </a:r>
          </a:p>
        </xdr:txBody>
      </xdr:sp>
      <xdr:sp macro="" textlink="">
        <xdr:nvSpPr>
          <xdr:cNvPr id="22" name="Obdélník 21">
            <a:extLst>
              <a:ext uri="{FF2B5EF4-FFF2-40B4-BE49-F238E27FC236}">
                <a16:creationId xmlns:a16="http://schemas.microsoft.com/office/drawing/2014/main" id="{345D139D-281D-7EBB-31CA-AB2E72B8E310}"/>
              </a:ext>
            </a:extLst>
          </xdr:cNvPr>
          <xdr:cNvSpPr/>
        </xdr:nvSpPr>
        <xdr:spPr>
          <a:xfrm>
            <a:off x="15551047" y="4593425"/>
            <a:ext cx="305472" cy="293272"/>
          </a:xfrm>
          <a:prstGeom prst="rect">
            <a:avLst/>
          </a:prstGeom>
          <a:solidFill>
            <a:schemeClr val="tx1"/>
          </a:solidFill>
          <a:effectLst>
            <a:softEdge rad="0"/>
          </a:effectLst>
        </xdr:spPr>
        <xdr:txBody>
          <a:bodyPr vertOverflow="overflow" horzOverflow="overflow" wrap="none" lIns="0" tIns="0" rIns="0" bIns="0">
            <a:noAutofit/>
          </a:bodyPr>
          <a:lstStyle/>
          <a:p>
            <a:pPr lvl="0" algn="l"/>
            <a:r>
              <a:rPr lang="cs-CZ" sz="2400" b="1" cap="none" spc="0">
                <a:ln w="0">
                  <a:solidFill>
                    <a:sysClr val="windowText" lastClr="000000"/>
                  </a:solidFill>
                </a:ln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14</a:t>
            </a:r>
          </a:p>
        </xdr:txBody>
      </xdr:sp>
      <xdr:sp macro="" textlink="">
        <xdr:nvSpPr>
          <xdr:cNvPr id="23" name="Obdélník 22">
            <a:extLst>
              <a:ext uri="{FF2B5EF4-FFF2-40B4-BE49-F238E27FC236}">
                <a16:creationId xmlns:a16="http://schemas.microsoft.com/office/drawing/2014/main" id="{6B7EFC02-A390-5DB1-44FE-494A53B2F512}"/>
              </a:ext>
            </a:extLst>
          </xdr:cNvPr>
          <xdr:cNvSpPr/>
        </xdr:nvSpPr>
        <xdr:spPr>
          <a:xfrm>
            <a:off x="15040502" y="6160366"/>
            <a:ext cx="305266" cy="299622"/>
          </a:xfrm>
          <a:prstGeom prst="rect">
            <a:avLst/>
          </a:prstGeom>
          <a:solidFill>
            <a:schemeClr val="tx1"/>
          </a:solidFill>
          <a:effectLst>
            <a:softEdge rad="0"/>
          </a:effectLst>
        </xdr:spPr>
        <xdr:txBody>
          <a:bodyPr vertOverflow="overflow" horzOverflow="overflow" wrap="none" lIns="0" tIns="0" rIns="0" bIns="0">
            <a:noAutofit/>
          </a:bodyPr>
          <a:lstStyle/>
          <a:p>
            <a:pPr lvl="0" algn="l"/>
            <a:r>
              <a:rPr lang="cs-CZ" sz="2400" b="1" cap="none" spc="0">
                <a:ln w="0">
                  <a:solidFill>
                    <a:sysClr val="windowText" lastClr="000000"/>
                  </a:solidFill>
                </a:ln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17</a:t>
            </a:r>
          </a:p>
        </xdr:txBody>
      </xdr:sp>
      <xdr:sp macro="" textlink="">
        <xdr:nvSpPr>
          <xdr:cNvPr id="24" name="Obdélník 23">
            <a:extLst>
              <a:ext uri="{FF2B5EF4-FFF2-40B4-BE49-F238E27FC236}">
                <a16:creationId xmlns:a16="http://schemas.microsoft.com/office/drawing/2014/main" id="{A460FBE2-A047-A099-698A-F0B105ACF4B4}"/>
              </a:ext>
            </a:extLst>
          </xdr:cNvPr>
          <xdr:cNvSpPr/>
        </xdr:nvSpPr>
        <xdr:spPr>
          <a:xfrm>
            <a:off x="16568598" y="6142138"/>
            <a:ext cx="293538" cy="299622"/>
          </a:xfrm>
          <a:prstGeom prst="rect">
            <a:avLst/>
          </a:prstGeom>
          <a:solidFill>
            <a:schemeClr val="tx1"/>
          </a:solidFill>
          <a:effectLst>
            <a:softEdge rad="0"/>
          </a:effectLst>
        </xdr:spPr>
        <xdr:txBody>
          <a:bodyPr vertOverflow="overflow" horzOverflow="overflow" wrap="none" lIns="0" tIns="0" rIns="0" bIns="0">
            <a:noAutofit/>
          </a:bodyPr>
          <a:lstStyle/>
          <a:p>
            <a:pPr lvl="0" algn="l"/>
            <a:r>
              <a:rPr lang="cs-CZ" sz="2400" b="1" cap="none" spc="0">
                <a:ln w="0">
                  <a:solidFill>
                    <a:sysClr val="windowText" lastClr="000000"/>
                  </a:solidFill>
                </a:ln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20</a:t>
            </a:r>
          </a:p>
        </xdr:txBody>
      </xdr:sp>
      <xdr:sp macro="" textlink="">
        <xdr:nvSpPr>
          <xdr:cNvPr id="25" name="Obdélník 24">
            <a:extLst>
              <a:ext uri="{FF2B5EF4-FFF2-40B4-BE49-F238E27FC236}">
                <a16:creationId xmlns:a16="http://schemas.microsoft.com/office/drawing/2014/main" id="{723D0D5C-5F33-1046-D42E-2692AB04F4E6}"/>
              </a:ext>
            </a:extLst>
          </xdr:cNvPr>
          <xdr:cNvSpPr/>
        </xdr:nvSpPr>
        <xdr:spPr>
          <a:xfrm>
            <a:off x="16058480" y="6157922"/>
            <a:ext cx="296082" cy="305972"/>
          </a:xfrm>
          <a:prstGeom prst="rect">
            <a:avLst/>
          </a:prstGeom>
          <a:solidFill>
            <a:schemeClr val="tx1"/>
          </a:solidFill>
          <a:effectLst>
            <a:softEdge rad="0"/>
          </a:effectLst>
        </xdr:spPr>
        <xdr:txBody>
          <a:bodyPr vertOverflow="overflow" horzOverflow="overflow" wrap="none" lIns="0" tIns="0" rIns="0" bIns="0">
            <a:noAutofit/>
          </a:bodyPr>
          <a:lstStyle/>
          <a:p>
            <a:pPr lvl="0" algn="l"/>
            <a:r>
              <a:rPr lang="cs-CZ" sz="2400" b="1" cap="none" spc="0">
                <a:ln w="0">
                  <a:solidFill>
                    <a:sysClr val="windowText" lastClr="000000"/>
                  </a:solidFill>
                </a:ln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19</a:t>
            </a:r>
          </a:p>
        </xdr:txBody>
      </xdr:sp>
      <xdr:sp macro="" textlink="">
        <xdr:nvSpPr>
          <xdr:cNvPr id="26" name="Obdélník 25">
            <a:extLst>
              <a:ext uri="{FF2B5EF4-FFF2-40B4-BE49-F238E27FC236}">
                <a16:creationId xmlns:a16="http://schemas.microsoft.com/office/drawing/2014/main" id="{C866DB41-20E7-42FA-6FF6-B20A21C933D9}"/>
              </a:ext>
            </a:extLst>
          </xdr:cNvPr>
          <xdr:cNvSpPr/>
        </xdr:nvSpPr>
        <xdr:spPr>
          <a:xfrm>
            <a:off x="15511518" y="6157533"/>
            <a:ext cx="324571" cy="296447"/>
          </a:xfrm>
          <a:prstGeom prst="rect">
            <a:avLst/>
          </a:prstGeom>
          <a:solidFill>
            <a:schemeClr val="tx1"/>
          </a:solidFill>
          <a:effectLst>
            <a:softEdge rad="0"/>
          </a:effectLst>
        </xdr:spPr>
        <xdr:txBody>
          <a:bodyPr vertOverflow="overflow" horzOverflow="overflow" wrap="none" lIns="0" tIns="0" rIns="0" bIns="0">
            <a:noAutofit/>
          </a:bodyPr>
          <a:lstStyle/>
          <a:p>
            <a:pPr lvl="0" algn="l"/>
            <a:r>
              <a:rPr lang="cs-CZ" sz="2400" b="1" cap="none" spc="0">
                <a:ln w="0">
                  <a:solidFill>
                    <a:sysClr val="windowText" lastClr="000000"/>
                  </a:solidFill>
                </a:ln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18</a:t>
            </a:r>
          </a:p>
        </xdr:txBody>
      </xdr:sp>
      <xdr:sp macro="" textlink="">
        <xdr:nvSpPr>
          <xdr:cNvPr id="27" name="Obdélník 26">
            <a:extLst>
              <a:ext uri="{FF2B5EF4-FFF2-40B4-BE49-F238E27FC236}">
                <a16:creationId xmlns:a16="http://schemas.microsoft.com/office/drawing/2014/main" id="{A9CB1534-3B54-496C-BC1C-B9E0645F62AF}"/>
              </a:ext>
            </a:extLst>
          </xdr:cNvPr>
          <xdr:cNvSpPr/>
        </xdr:nvSpPr>
        <xdr:spPr>
          <a:xfrm>
            <a:off x="15089527" y="8558881"/>
            <a:ext cx="196503" cy="293272"/>
          </a:xfrm>
          <a:prstGeom prst="rect">
            <a:avLst/>
          </a:prstGeom>
          <a:solidFill>
            <a:schemeClr val="tx1"/>
          </a:solidFill>
          <a:effectLst>
            <a:softEdge rad="0"/>
          </a:effectLst>
        </xdr:spPr>
        <xdr:txBody>
          <a:bodyPr vertOverflow="overflow" horzOverflow="overflow" wrap="none" lIns="0" tIns="0" rIns="0" bIns="0">
            <a:noAutofit/>
          </a:bodyPr>
          <a:lstStyle/>
          <a:p>
            <a:pPr lvl="0" algn="l"/>
            <a:r>
              <a:rPr lang="cs-CZ" sz="2400" b="1" cap="none" spc="0">
                <a:ln w="0">
                  <a:solidFill>
                    <a:sysClr val="windowText" lastClr="000000"/>
                  </a:solidFill>
                </a:ln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1</a:t>
            </a:r>
          </a:p>
        </xdr:txBody>
      </xdr:sp>
      <xdr:sp macro="" textlink="">
        <xdr:nvSpPr>
          <xdr:cNvPr id="28" name="Obdélník 27">
            <a:extLst>
              <a:ext uri="{FF2B5EF4-FFF2-40B4-BE49-F238E27FC236}">
                <a16:creationId xmlns:a16="http://schemas.microsoft.com/office/drawing/2014/main" id="{444EF347-45F6-800F-0958-3E97F361FB4D}"/>
              </a:ext>
            </a:extLst>
          </xdr:cNvPr>
          <xdr:cNvSpPr/>
        </xdr:nvSpPr>
        <xdr:spPr>
          <a:xfrm>
            <a:off x="16681184" y="8558742"/>
            <a:ext cx="193328" cy="293272"/>
          </a:xfrm>
          <a:prstGeom prst="rect">
            <a:avLst/>
          </a:prstGeom>
          <a:solidFill>
            <a:schemeClr val="tx1"/>
          </a:solidFill>
          <a:effectLst>
            <a:softEdge rad="0"/>
          </a:effectLst>
        </xdr:spPr>
        <xdr:txBody>
          <a:bodyPr vertOverflow="overflow" horzOverflow="overflow" wrap="none" lIns="0" tIns="0" rIns="0" bIns="0">
            <a:noAutofit/>
          </a:bodyPr>
          <a:lstStyle/>
          <a:p>
            <a:pPr lvl="0" algn="l"/>
            <a:r>
              <a:rPr lang="cs-CZ" sz="2400" b="1" cap="none" spc="0">
                <a:ln w="0">
                  <a:solidFill>
                    <a:sysClr val="windowText" lastClr="000000"/>
                  </a:solidFill>
                </a:ln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4</a:t>
            </a:r>
          </a:p>
        </xdr:txBody>
      </xdr:sp>
      <xdr:sp macro="" textlink="">
        <xdr:nvSpPr>
          <xdr:cNvPr id="29" name="Obdélník 28">
            <a:extLst>
              <a:ext uri="{FF2B5EF4-FFF2-40B4-BE49-F238E27FC236}">
                <a16:creationId xmlns:a16="http://schemas.microsoft.com/office/drawing/2014/main" id="{4FCBEE22-EBD0-85DF-1281-D0D60B60A449}"/>
              </a:ext>
            </a:extLst>
          </xdr:cNvPr>
          <xdr:cNvSpPr/>
        </xdr:nvSpPr>
        <xdr:spPr>
          <a:xfrm>
            <a:off x="16193304" y="8553644"/>
            <a:ext cx="196503" cy="293272"/>
          </a:xfrm>
          <a:prstGeom prst="rect">
            <a:avLst/>
          </a:prstGeom>
          <a:solidFill>
            <a:schemeClr val="tx1"/>
          </a:solidFill>
          <a:effectLst>
            <a:softEdge rad="0"/>
          </a:effectLst>
        </xdr:spPr>
        <xdr:txBody>
          <a:bodyPr vertOverflow="overflow" horzOverflow="overflow" wrap="none" lIns="0" tIns="0" rIns="0" bIns="0">
            <a:noAutofit/>
          </a:bodyPr>
          <a:lstStyle/>
          <a:p>
            <a:pPr lvl="0" algn="l"/>
            <a:r>
              <a:rPr lang="cs-CZ" sz="2400" b="1" cap="none" spc="0">
                <a:ln w="0">
                  <a:solidFill>
                    <a:sysClr val="windowText" lastClr="000000"/>
                  </a:solidFill>
                </a:ln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3</a:t>
            </a:r>
          </a:p>
        </xdr:txBody>
      </xdr:sp>
      <xdr:sp macro="" textlink="">
        <xdr:nvSpPr>
          <xdr:cNvPr id="30" name="Obdélník 29">
            <a:extLst>
              <a:ext uri="{FF2B5EF4-FFF2-40B4-BE49-F238E27FC236}">
                <a16:creationId xmlns:a16="http://schemas.microsoft.com/office/drawing/2014/main" id="{A20DF3C5-6CF1-B441-C377-F944C44F0EC3}"/>
              </a:ext>
            </a:extLst>
          </xdr:cNvPr>
          <xdr:cNvSpPr/>
        </xdr:nvSpPr>
        <xdr:spPr>
          <a:xfrm>
            <a:off x="15660624" y="8558707"/>
            <a:ext cx="193328" cy="293272"/>
          </a:xfrm>
          <a:prstGeom prst="rect">
            <a:avLst/>
          </a:prstGeom>
          <a:solidFill>
            <a:schemeClr val="tx1"/>
          </a:solidFill>
          <a:effectLst>
            <a:softEdge rad="0"/>
          </a:effectLst>
        </xdr:spPr>
        <xdr:txBody>
          <a:bodyPr vertOverflow="overflow" horzOverflow="overflow" wrap="none" lIns="0" tIns="0" rIns="0" bIns="0">
            <a:noAutofit/>
          </a:bodyPr>
          <a:lstStyle/>
          <a:p>
            <a:pPr lvl="0" algn="l"/>
            <a:r>
              <a:rPr lang="cs-CZ" sz="2400" b="1" cap="none" spc="0">
                <a:ln w="0">
                  <a:solidFill>
                    <a:sysClr val="windowText" lastClr="000000"/>
                  </a:solidFill>
                </a:ln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2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66104-DD1D-42E8-AE8C-EFA82D705D96}">
  <dimension ref="A1:K59"/>
  <sheetViews>
    <sheetView tabSelected="1" view="pageBreakPreview" topLeftCell="A4" zoomScale="85" zoomScaleNormal="85" zoomScaleSheetLayoutView="85" workbookViewId="0">
      <selection activeCell="M11" sqref="M11"/>
    </sheetView>
  </sheetViews>
  <sheetFormatPr defaultRowHeight="15" x14ac:dyDescent="0.25"/>
  <cols>
    <col min="1" max="1" width="7.7109375" bestFit="1" customWidth="1"/>
    <col min="2" max="2" width="8.5703125" bestFit="1" customWidth="1"/>
    <col min="3" max="3" width="12.28515625" bestFit="1" customWidth="1"/>
    <col min="4" max="4" width="51" customWidth="1"/>
    <col min="7" max="7" width="9.28515625" bestFit="1" customWidth="1"/>
    <col min="8" max="8" width="10.5703125" customWidth="1"/>
    <col min="9" max="9" width="18.28515625" customWidth="1"/>
    <col min="10" max="10" width="22.28515625" customWidth="1"/>
    <col min="11" max="11" width="12" bestFit="1" customWidth="1"/>
  </cols>
  <sheetData>
    <row r="1" spans="1:11" ht="15" customHeight="1" x14ac:dyDescent="0.25">
      <c r="A1" s="1" t="s">
        <v>131</v>
      </c>
      <c r="B1" s="1" t="s">
        <v>135</v>
      </c>
      <c r="C1" s="9" t="s">
        <v>0</v>
      </c>
      <c r="D1" s="9" t="s">
        <v>42</v>
      </c>
      <c r="E1" s="10" t="s">
        <v>44</v>
      </c>
      <c r="F1" s="10" t="s">
        <v>43</v>
      </c>
      <c r="G1" s="1" t="s">
        <v>41</v>
      </c>
      <c r="H1" s="1" t="s">
        <v>119</v>
      </c>
      <c r="I1" s="1" t="s">
        <v>115</v>
      </c>
      <c r="J1" s="2">
        <f>SUM(H2:H9)</f>
        <v>1968</v>
      </c>
    </row>
    <row r="2" spans="1:11" ht="15.75" x14ac:dyDescent="0.25">
      <c r="A2" s="1" t="s">
        <v>133</v>
      </c>
      <c r="B2" s="1">
        <v>0</v>
      </c>
      <c r="C2" s="11" t="s">
        <v>38</v>
      </c>
      <c r="D2" s="5" t="s">
        <v>45</v>
      </c>
      <c r="E2" s="10">
        <v>1</v>
      </c>
      <c r="F2" s="10">
        <v>3</v>
      </c>
      <c r="G2" s="2">
        <v>179</v>
      </c>
      <c r="H2" s="2">
        <f>F2*G2</f>
        <v>537</v>
      </c>
      <c r="I2" s="1" t="s">
        <v>116</v>
      </c>
      <c r="J2" s="2">
        <f>SUM(H10:H19)</f>
        <v>2086</v>
      </c>
    </row>
    <row r="3" spans="1:11" ht="15.75" x14ac:dyDescent="0.25">
      <c r="A3" s="1" t="s">
        <v>133</v>
      </c>
      <c r="B3" s="1">
        <v>10</v>
      </c>
      <c r="C3" s="4" t="s">
        <v>39</v>
      </c>
      <c r="D3" s="5" t="s">
        <v>46</v>
      </c>
      <c r="E3" s="10">
        <v>2</v>
      </c>
      <c r="F3" s="10">
        <v>3</v>
      </c>
      <c r="G3" s="2">
        <v>179</v>
      </c>
      <c r="H3" s="2">
        <f t="shared" ref="H3:H57" si="0">F3*G3</f>
        <v>537</v>
      </c>
      <c r="I3" s="1" t="s">
        <v>117</v>
      </c>
      <c r="J3" s="2">
        <f>SUM(H20:H29)</f>
        <v>6126</v>
      </c>
    </row>
    <row r="4" spans="1:11" ht="15.75" x14ac:dyDescent="0.25">
      <c r="A4" s="1" t="s">
        <v>133</v>
      </c>
      <c r="B4" s="1">
        <v>15</v>
      </c>
      <c r="C4" s="4" t="s">
        <v>3</v>
      </c>
      <c r="D4" s="5" t="s">
        <v>47</v>
      </c>
      <c r="E4" s="10">
        <v>3</v>
      </c>
      <c r="F4" s="10">
        <v>1</v>
      </c>
      <c r="G4" s="2">
        <v>149</v>
      </c>
      <c r="H4" s="2">
        <f t="shared" si="0"/>
        <v>149</v>
      </c>
      <c r="I4" s="1" t="s">
        <v>118</v>
      </c>
      <c r="J4" s="2">
        <f>SUM(H30:H34)</f>
        <v>3432</v>
      </c>
    </row>
    <row r="5" spans="1:11" ht="15.75" x14ac:dyDescent="0.25">
      <c r="A5" s="1" t="s">
        <v>133</v>
      </c>
      <c r="B5" s="1">
        <v>45</v>
      </c>
      <c r="C5" s="4" t="s">
        <v>2</v>
      </c>
      <c r="D5" s="5" t="s">
        <v>48</v>
      </c>
      <c r="E5" s="10">
        <v>3</v>
      </c>
      <c r="F5" s="10">
        <v>1</v>
      </c>
      <c r="G5" s="2">
        <v>149</v>
      </c>
      <c r="H5" s="2">
        <f t="shared" si="0"/>
        <v>149</v>
      </c>
      <c r="I5" s="1" t="s">
        <v>114</v>
      </c>
      <c r="J5" s="2">
        <f>SUM(H35:H38)</f>
        <v>8516</v>
      </c>
    </row>
    <row r="6" spans="1:11" ht="15.75" x14ac:dyDescent="0.25">
      <c r="A6" s="1" t="s">
        <v>133</v>
      </c>
      <c r="B6" s="1">
        <v>19</v>
      </c>
      <c r="C6" s="4" t="s">
        <v>1</v>
      </c>
      <c r="D6" s="5" t="s">
        <v>49</v>
      </c>
      <c r="E6" s="10">
        <v>3</v>
      </c>
      <c r="F6" s="10">
        <v>1</v>
      </c>
      <c r="G6" s="2">
        <v>149</v>
      </c>
      <c r="H6" s="2">
        <f t="shared" si="0"/>
        <v>149</v>
      </c>
      <c r="I6" s="1" t="s">
        <v>87</v>
      </c>
      <c r="J6" s="2">
        <f>SUM(H39:H59)</f>
        <v>7218</v>
      </c>
    </row>
    <row r="7" spans="1:11" ht="15.75" x14ac:dyDescent="0.25">
      <c r="A7" s="1" t="s">
        <v>133</v>
      </c>
      <c r="B7" s="1">
        <v>105</v>
      </c>
      <c r="C7" s="11" t="s">
        <v>4</v>
      </c>
      <c r="D7" s="5" t="s">
        <v>50</v>
      </c>
      <c r="E7" s="10">
        <v>4</v>
      </c>
      <c r="F7" s="10">
        <v>1</v>
      </c>
      <c r="G7" s="2">
        <v>149</v>
      </c>
      <c r="H7" s="2">
        <f t="shared" si="0"/>
        <v>149</v>
      </c>
      <c r="I7" s="7" t="s">
        <v>113</v>
      </c>
      <c r="J7" s="8">
        <f>SUM(J1:J6)</f>
        <v>29346</v>
      </c>
    </row>
    <row r="8" spans="1:11" ht="15.75" x14ac:dyDescent="0.25">
      <c r="A8" s="1" t="s">
        <v>133</v>
      </c>
      <c r="B8" s="1">
        <v>39</v>
      </c>
      <c r="C8" s="11" t="s">
        <v>5</v>
      </c>
      <c r="D8" s="5" t="s">
        <v>51</v>
      </c>
      <c r="E8" s="10">
        <v>4</v>
      </c>
      <c r="F8" s="10">
        <v>1</v>
      </c>
      <c r="G8" s="2">
        <v>149</v>
      </c>
      <c r="H8" s="2">
        <f t="shared" si="0"/>
        <v>149</v>
      </c>
    </row>
    <row r="9" spans="1:11" ht="15.75" x14ac:dyDescent="0.25">
      <c r="A9" s="1" t="s">
        <v>133</v>
      </c>
      <c r="B9" s="1">
        <v>1</v>
      </c>
      <c r="C9" s="11" t="s">
        <v>6</v>
      </c>
      <c r="D9" s="5" t="s">
        <v>52</v>
      </c>
      <c r="E9" s="10">
        <v>4</v>
      </c>
      <c r="F9" s="10">
        <v>1</v>
      </c>
      <c r="G9" s="2">
        <v>149</v>
      </c>
      <c r="H9" s="2">
        <f t="shared" si="0"/>
        <v>149</v>
      </c>
    </row>
    <row r="10" spans="1:11" ht="15.75" x14ac:dyDescent="0.25">
      <c r="A10" s="1" t="s">
        <v>133</v>
      </c>
      <c r="B10" s="1">
        <v>113</v>
      </c>
      <c r="C10" s="11" t="s">
        <v>11</v>
      </c>
      <c r="D10" s="5" t="s">
        <v>53</v>
      </c>
      <c r="E10" s="10">
        <v>5</v>
      </c>
      <c r="F10" s="10">
        <v>1</v>
      </c>
      <c r="G10" s="2">
        <v>149</v>
      </c>
      <c r="H10" s="2">
        <f t="shared" si="0"/>
        <v>149</v>
      </c>
      <c r="I10" s="1" t="s">
        <v>136</v>
      </c>
      <c r="J10" s="2">
        <v>3290</v>
      </c>
      <c r="K10" s="3">
        <v>1033.5</v>
      </c>
    </row>
    <row r="11" spans="1:11" ht="15.75" x14ac:dyDescent="0.25">
      <c r="A11" s="1" t="s">
        <v>133</v>
      </c>
      <c r="B11" s="1">
        <v>95</v>
      </c>
      <c r="C11" s="11" t="s">
        <v>9</v>
      </c>
      <c r="D11" s="5" t="s">
        <v>54</v>
      </c>
      <c r="E11" s="10">
        <v>5</v>
      </c>
      <c r="F11" s="10">
        <v>1</v>
      </c>
      <c r="G11" s="2">
        <v>149</v>
      </c>
      <c r="H11" s="2">
        <f t="shared" si="0"/>
        <v>149</v>
      </c>
      <c r="I11" s="1" t="s">
        <v>137</v>
      </c>
      <c r="J11" s="2">
        <v>709</v>
      </c>
      <c r="K11" s="3">
        <v>225.25</v>
      </c>
    </row>
    <row r="12" spans="1:11" ht="15.75" x14ac:dyDescent="0.25">
      <c r="A12" s="1" t="s">
        <v>133</v>
      </c>
      <c r="B12" s="1">
        <v>178</v>
      </c>
      <c r="C12" s="11" t="s">
        <v>8</v>
      </c>
      <c r="D12" s="5" t="s">
        <v>55</v>
      </c>
      <c r="E12" s="10">
        <v>5</v>
      </c>
      <c r="F12" s="10">
        <v>1</v>
      </c>
      <c r="G12" s="2">
        <v>149</v>
      </c>
      <c r="H12" s="2">
        <f t="shared" si="0"/>
        <v>149</v>
      </c>
      <c r="I12" s="14" t="s">
        <v>140</v>
      </c>
      <c r="J12" s="1">
        <f>20*19</f>
        <v>380</v>
      </c>
      <c r="K12" s="1">
        <f>20*4</f>
        <v>80</v>
      </c>
    </row>
    <row r="13" spans="1:11" ht="15.75" x14ac:dyDescent="0.25">
      <c r="A13" s="1" t="s">
        <v>133</v>
      </c>
      <c r="B13" s="1">
        <v>125</v>
      </c>
      <c r="C13" s="11" t="s">
        <v>130</v>
      </c>
      <c r="D13" s="5" t="s">
        <v>56</v>
      </c>
      <c r="E13" s="10">
        <v>6</v>
      </c>
      <c r="F13" s="10">
        <v>1</v>
      </c>
      <c r="G13" s="2">
        <v>149</v>
      </c>
      <c r="H13" s="2">
        <f t="shared" si="0"/>
        <v>149</v>
      </c>
      <c r="I13" s="7" t="s">
        <v>138</v>
      </c>
      <c r="J13" s="8">
        <f>J10+J11+J12</f>
        <v>4379</v>
      </c>
      <c r="K13" s="12">
        <f>K10+K11+K12</f>
        <v>1338.75</v>
      </c>
    </row>
    <row r="14" spans="1:11" ht="15.75" x14ac:dyDescent="0.25">
      <c r="A14" s="1" t="s">
        <v>133</v>
      </c>
      <c r="B14" s="1">
        <v>150</v>
      </c>
      <c r="C14" s="11" t="s">
        <v>10</v>
      </c>
      <c r="D14" s="5" t="s">
        <v>57</v>
      </c>
      <c r="E14" s="10">
        <v>6</v>
      </c>
      <c r="F14" s="10">
        <v>1</v>
      </c>
      <c r="G14" s="2">
        <v>149</v>
      </c>
      <c r="H14" s="2">
        <f t="shared" si="0"/>
        <v>149</v>
      </c>
    </row>
    <row r="15" spans="1:11" ht="15.75" x14ac:dyDescent="0.25">
      <c r="A15" s="1" t="s">
        <v>133</v>
      </c>
      <c r="B15" s="1">
        <v>103</v>
      </c>
      <c r="C15" s="11" t="s">
        <v>7</v>
      </c>
      <c r="D15" s="5" t="s">
        <v>58</v>
      </c>
      <c r="E15" s="10">
        <v>6</v>
      </c>
      <c r="F15" s="10">
        <v>1</v>
      </c>
      <c r="G15" s="2">
        <v>149</v>
      </c>
      <c r="H15" s="2">
        <f t="shared" si="0"/>
        <v>149</v>
      </c>
    </row>
    <row r="16" spans="1:11" ht="15.75" x14ac:dyDescent="0.25">
      <c r="A16" s="1" t="s">
        <v>133</v>
      </c>
      <c r="B16" s="1">
        <v>141</v>
      </c>
      <c r="C16" s="11" t="s">
        <v>13</v>
      </c>
      <c r="D16" s="5" t="s">
        <v>59</v>
      </c>
      <c r="E16" s="10">
        <v>7</v>
      </c>
      <c r="F16" s="10">
        <v>2</v>
      </c>
      <c r="G16" s="2">
        <v>149</v>
      </c>
      <c r="H16" s="2">
        <f t="shared" si="0"/>
        <v>298</v>
      </c>
    </row>
    <row r="17" spans="1:10" ht="15.75" x14ac:dyDescent="0.25">
      <c r="A17" s="1" t="s">
        <v>133</v>
      </c>
      <c r="B17" s="1">
        <v>120</v>
      </c>
      <c r="C17" s="11" t="s">
        <v>14</v>
      </c>
      <c r="D17" s="5" t="s">
        <v>60</v>
      </c>
      <c r="E17" s="10">
        <v>7</v>
      </c>
      <c r="F17" s="10">
        <v>2</v>
      </c>
      <c r="G17" s="2">
        <v>149</v>
      </c>
      <c r="H17" s="2">
        <f t="shared" si="0"/>
        <v>298</v>
      </c>
    </row>
    <row r="18" spans="1:10" ht="15.75" x14ac:dyDescent="0.25">
      <c r="A18" s="1" t="s">
        <v>133</v>
      </c>
      <c r="B18" s="1">
        <v>193</v>
      </c>
      <c r="C18" s="11" t="s">
        <v>12</v>
      </c>
      <c r="D18" s="5" t="s">
        <v>61</v>
      </c>
      <c r="E18" s="10">
        <v>8</v>
      </c>
      <c r="F18" s="10">
        <v>2</v>
      </c>
      <c r="G18" s="2">
        <v>149</v>
      </c>
      <c r="H18" s="2">
        <f t="shared" si="0"/>
        <v>298</v>
      </c>
    </row>
    <row r="19" spans="1:10" ht="15.75" x14ac:dyDescent="0.25">
      <c r="A19" s="1" t="s">
        <v>133</v>
      </c>
      <c r="B19" s="1">
        <v>98</v>
      </c>
      <c r="C19" s="11" t="s">
        <v>128</v>
      </c>
      <c r="D19" s="5" t="s">
        <v>62</v>
      </c>
      <c r="E19" s="10">
        <v>8</v>
      </c>
      <c r="F19" s="10">
        <v>2</v>
      </c>
      <c r="G19" s="2">
        <v>149</v>
      </c>
      <c r="H19" s="2">
        <f t="shared" si="0"/>
        <v>298</v>
      </c>
    </row>
    <row r="20" spans="1:10" x14ac:dyDescent="0.25">
      <c r="A20" s="1" t="s">
        <v>133</v>
      </c>
      <c r="B20" s="1">
        <v>30</v>
      </c>
      <c r="C20" s="4" t="s">
        <v>127</v>
      </c>
      <c r="D20" s="1" t="s">
        <v>63</v>
      </c>
      <c r="E20" s="10">
        <v>9</v>
      </c>
      <c r="F20" s="10">
        <v>1</v>
      </c>
      <c r="G20" s="2">
        <v>369</v>
      </c>
      <c r="H20" s="2">
        <f t="shared" si="0"/>
        <v>369</v>
      </c>
    </row>
    <row r="21" spans="1:10" x14ac:dyDescent="0.25">
      <c r="A21" s="1" t="s">
        <v>132</v>
      </c>
      <c r="B21" s="1">
        <v>1</v>
      </c>
      <c r="C21" s="4" t="s">
        <v>26</v>
      </c>
      <c r="D21" s="1" t="s">
        <v>64</v>
      </c>
      <c r="E21" s="10">
        <v>9</v>
      </c>
      <c r="F21" s="10">
        <v>1</v>
      </c>
      <c r="G21" s="2">
        <v>369</v>
      </c>
      <c r="H21" s="2">
        <f t="shared" si="0"/>
        <v>369</v>
      </c>
    </row>
    <row r="22" spans="1:10" x14ac:dyDescent="0.25">
      <c r="A22" s="1" t="s">
        <v>132</v>
      </c>
      <c r="B22" s="1">
        <v>0</v>
      </c>
      <c r="C22" s="6" t="s">
        <v>65</v>
      </c>
      <c r="D22" s="1" t="s">
        <v>66</v>
      </c>
      <c r="E22" s="10">
        <v>9</v>
      </c>
      <c r="F22" s="10">
        <v>1</v>
      </c>
      <c r="G22" s="2">
        <v>369</v>
      </c>
      <c r="H22" s="2">
        <f t="shared" si="0"/>
        <v>369</v>
      </c>
    </row>
    <row r="23" spans="1:10" x14ac:dyDescent="0.25">
      <c r="A23" s="1" t="s">
        <v>133</v>
      </c>
      <c r="B23" s="1">
        <v>2</v>
      </c>
      <c r="C23" s="4" t="s">
        <v>67</v>
      </c>
      <c r="D23" s="1" t="s">
        <v>70</v>
      </c>
      <c r="E23" s="10">
        <v>10</v>
      </c>
      <c r="F23" s="10">
        <v>1</v>
      </c>
      <c r="G23" s="2">
        <v>369</v>
      </c>
      <c r="H23" s="2">
        <f t="shared" si="0"/>
        <v>369</v>
      </c>
      <c r="J23" s="13"/>
    </row>
    <row r="24" spans="1:10" x14ac:dyDescent="0.25">
      <c r="A24" s="1" t="s">
        <v>132</v>
      </c>
      <c r="B24" s="1">
        <v>0</v>
      </c>
      <c r="C24" s="4" t="s">
        <v>68</v>
      </c>
      <c r="D24" s="1" t="s">
        <v>71</v>
      </c>
      <c r="E24" s="10">
        <v>10</v>
      </c>
      <c r="F24" s="10">
        <v>1</v>
      </c>
      <c r="G24" s="2">
        <v>369</v>
      </c>
      <c r="H24" s="2">
        <f t="shared" si="0"/>
        <v>369</v>
      </c>
    </row>
    <row r="25" spans="1:10" x14ac:dyDescent="0.25">
      <c r="A25" s="1" t="s">
        <v>132</v>
      </c>
      <c r="B25" s="1">
        <v>6</v>
      </c>
      <c r="C25" s="4" t="s">
        <v>69</v>
      </c>
      <c r="D25" s="1" t="s">
        <v>72</v>
      </c>
      <c r="E25" s="10">
        <v>10</v>
      </c>
      <c r="F25" s="10">
        <v>1</v>
      </c>
      <c r="G25" s="2">
        <v>369</v>
      </c>
      <c r="H25" s="2">
        <f t="shared" si="0"/>
        <v>369</v>
      </c>
    </row>
    <row r="26" spans="1:10" x14ac:dyDescent="0.25">
      <c r="A26" s="1" t="s">
        <v>133</v>
      </c>
      <c r="B26" s="1">
        <v>320</v>
      </c>
      <c r="C26" s="4" t="s">
        <v>19</v>
      </c>
      <c r="D26" s="1" t="s">
        <v>73</v>
      </c>
      <c r="E26" s="10">
        <v>11</v>
      </c>
      <c r="F26" s="10">
        <v>2</v>
      </c>
      <c r="G26" s="2">
        <v>489</v>
      </c>
      <c r="H26" s="2">
        <f t="shared" si="0"/>
        <v>978</v>
      </c>
    </row>
    <row r="27" spans="1:10" x14ac:dyDescent="0.25">
      <c r="A27" s="1" t="s">
        <v>133</v>
      </c>
      <c r="B27" s="1">
        <v>229</v>
      </c>
      <c r="C27" s="4" t="s">
        <v>32</v>
      </c>
      <c r="D27" s="1" t="s">
        <v>74</v>
      </c>
      <c r="E27" s="10">
        <v>11</v>
      </c>
      <c r="F27" s="10">
        <v>2</v>
      </c>
      <c r="G27" s="2">
        <v>489</v>
      </c>
      <c r="H27" s="2">
        <f t="shared" si="0"/>
        <v>978</v>
      </c>
    </row>
    <row r="28" spans="1:10" x14ac:dyDescent="0.25">
      <c r="A28" s="1" t="s">
        <v>133</v>
      </c>
      <c r="B28" s="1">
        <v>47</v>
      </c>
      <c r="C28" s="4" t="s">
        <v>30</v>
      </c>
      <c r="D28" s="1" t="s">
        <v>75</v>
      </c>
      <c r="E28" s="10">
        <v>12</v>
      </c>
      <c r="F28" s="10">
        <v>2</v>
      </c>
      <c r="G28" s="2">
        <v>489</v>
      </c>
      <c r="H28" s="2">
        <f t="shared" si="0"/>
        <v>978</v>
      </c>
    </row>
    <row r="29" spans="1:10" x14ac:dyDescent="0.25">
      <c r="A29" s="1" t="s">
        <v>133</v>
      </c>
      <c r="B29" s="1">
        <v>181</v>
      </c>
      <c r="C29" s="4" t="s">
        <v>31</v>
      </c>
      <c r="D29" s="1" t="s">
        <v>76</v>
      </c>
      <c r="E29" s="10">
        <v>12</v>
      </c>
      <c r="F29" s="10">
        <v>2</v>
      </c>
      <c r="G29" s="2">
        <v>489</v>
      </c>
      <c r="H29" s="2">
        <f t="shared" si="0"/>
        <v>978</v>
      </c>
    </row>
    <row r="30" spans="1:10" x14ac:dyDescent="0.25">
      <c r="A30" s="1" t="s">
        <v>133</v>
      </c>
      <c r="B30" s="1">
        <v>6</v>
      </c>
      <c r="C30" s="4" t="s">
        <v>36</v>
      </c>
      <c r="D30" s="1" t="s">
        <v>82</v>
      </c>
      <c r="E30" s="10">
        <v>13</v>
      </c>
      <c r="F30" s="10">
        <v>2</v>
      </c>
      <c r="G30" s="2">
        <v>579</v>
      </c>
      <c r="H30" s="2">
        <f t="shared" si="0"/>
        <v>1158</v>
      </c>
    </row>
    <row r="31" spans="1:10" x14ac:dyDescent="0.25">
      <c r="A31" s="1" t="s">
        <v>133</v>
      </c>
      <c r="B31" s="1">
        <v>1</v>
      </c>
      <c r="C31" s="4" t="s">
        <v>18</v>
      </c>
      <c r="D31" s="1" t="s">
        <v>80</v>
      </c>
      <c r="E31" s="10">
        <v>14</v>
      </c>
      <c r="F31" s="10">
        <v>2</v>
      </c>
      <c r="G31" s="2">
        <v>309</v>
      </c>
      <c r="H31" s="2">
        <f>F31*G31</f>
        <v>618</v>
      </c>
    </row>
    <row r="32" spans="1:10" x14ac:dyDescent="0.25">
      <c r="A32" s="1" t="s">
        <v>133</v>
      </c>
      <c r="B32" s="1">
        <v>0</v>
      </c>
      <c r="C32" s="4" t="s">
        <v>40</v>
      </c>
      <c r="D32" s="1" t="s">
        <v>81</v>
      </c>
      <c r="E32" s="10">
        <v>15</v>
      </c>
      <c r="F32" s="10">
        <v>2</v>
      </c>
      <c r="G32" s="2">
        <v>309</v>
      </c>
      <c r="H32" s="2">
        <f>F32*G32</f>
        <v>618</v>
      </c>
    </row>
    <row r="33" spans="1:8" x14ac:dyDescent="0.25">
      <c r="A33" s="1" t="s">
        <v>133</v>
      </c>
      <c r="B33" s="1">
        <v>29</v>
      </c>
      <c r="C33" s="4" t="s">
        <v>139</v>
      </c>
      <c r="D33" s="1" t="s">
        <v>78</v>
      </c>
      <c r="E33" s="10">
        <v>16</v>
      </c>
      <c r="F33" s="10">
        <v>1</v>
      </c>
      <c r="G33" s="2">
        <v>519</v>
      </c>
      <c r="H33" s="2">
        <f t="shared" si="0"/>
        <v>519</v>
      </c>
    </row>
    <row r="34" spans="1:8" x14ac:dyDescent="0.25">
      <c r="A34" s="1" t="s">
        <v>133</v>
      </c>
      <c r="B34" s="1">
        <v>29</v>
      </c>
      <c r="C34" s="4" t="s">
        <v>77</v>
      </c>
      <c r="D34" s="1" t="s">
        <v>79</v>
      </c>
      <c r="E34" s="10">
        <v>16</v>
      </c>
      <c r="F34" s="10">
        <v>1</v>
      </c>
      <c r="G34" s="2">
        <v>519</v>
      </c>
      <c r="H34" s="2">
        <f t="shared" si="0"/>
        <v>519</v>
      </c>
    </row>
    <row r="35" spans="1:8" x14ac:dyDescent="0.25">
      <c r="A35" s="1" t="s">
        <v>133</v>
      </c>
      <c r="B35" s="1">
        <v>24</v>
      </c>
      <c r="C35" s="4" t="s">
        <v>29</v>
      </c>
      <c r="D35" s="1" t="s">
        <v>83</v>
      </c>
      <c r="E35" s="10">
        <v>17</v>
      </c>
      <c r="F35" s="10">
        <v>2</v>
      </c>
      <c r="G35" s="2">
        <v>829</v>
      </c>
      <c r="H35" s="2">
        <f t="shared" si="0"/>
        <v>1658</v>
      </c>
    </row>
    <row r="36" spans="1:8" x14ac:dyDescent="0.25">
      <c r="A36" s="1" t="s">
        <v>133</v>
      </c>
      <c r="B36" s="1">
        <v>14</v>
      </c>
      <c r="C36" s="4" t="s">
        <v>27</v>
      </c>
      <c r="D36" s="1" t="s">
        <v>85</v>
      </c>
      <c r="E36" s="10">
        <v>18</v>
      </c>
      <c r="F36" s="10">
        <v>2</v>
      </c>
      <c r="G36" s="2">
        <v>1090</v>
      </c>
      <c r="H36" s="2">
        <f t="shared" si="0"/>
        <v>2180</v>
      </c>
    </row>
    <row r="37" spans="1:8" x14ac:dyDescent="0.25">
      <c r="A37" s="1" t="s">
        <v>133</v>
      </c>
      <c r="B37" s="1">
        <v>11</v>
      </c>
      <c r="C37" s="4" t="s">
        <v>37</v>
      </c>
      <c r="D37" s="1" t="s">
        <v>84</v>
      </c>
      <c r="E37" s="10">
        <v>19</v>
      </c>
      <c r="F37" s="10">
        <v>2</v>
      </c>
      <c r="G37" s="2">
        <v>1390</v>
      </c>
      <c r="H37" s="2">
        <f t="shared" si="0"/>
        <v>2780</v>
      </c>
    </row>
    <row r="38" spans="1:8" x14ac:dyDescent="0.25">
      <c r="A38" s="1" t="s">
        <v>133</v>
      </c>
      <c r="B38" s="1">
        <v>36</v>
      </c>
      <c r="C38" s="4" t="s">
        <v>28</v>
      </c>
      <c r="D38" s="1" t="s">
        <v>86</v>
      </c>
      <c r="E38" s="10">
        <v>20</v>
      </c>
      <c r="F38" s="10">
        <v>2</v>
      </c>
      <c r="G38" s="2">
        <v>949</v>
      </c>
      <c r="H38" s="2">
        <f t="shared" si="0"/>
        <v>1898</v>
      </c>
    </row>
    <row r="39" spans="1:8" x14ac:dyDescent="0.25">
      <c r="A39" s="1" t="s">
        <v>133</v>
      </c>
      <c r="B39" s="1">
        <v>164</v>
      </c>
      <c r="C39" s="4" t="s">
        <v>35</v>
      </c>
      <c r="D39" s="1" t="s">
        <v>92</v>
      </c>
      <c r="E39" s="10" t="s">
        <v>88</v>
      </c>
      <c r="F39" s="10">
        <v>2</v>
      </c>
      <c r="G39" s="2">
        <v>179</v>
      </c>
      <c r="H39" s="2">
        <f t="shared" si="0"/>
        <v>358</v>
      </c>
    </row>
    <row r="40" spans="1:8" x14ac:dyDescent="0.25">
      <c r="A40" s="1" t="s">
        <v>133</v>
      </c>
      <c r="B40" s="1">
        <v>207</v>
      </c>
      <c r="C40" s="4" t="s">
        <v>123</v>
      </c>
      <c r="D40" s="1" t="s">
        <v>93</v>
      </c>
      <c r="E40" s="10" t="s">
        <v>88</v>
      </c>
      <c r="F40" s="10">
        <v>2</v>
      </c>
      <c r="G40" s="2">
        <v>179</v>
      </c>
      <c r="H40" s="2">
        <f t="shared" si="0"/>
        <v>358</v>
      </c>
    </row>
    <row r="41" spans="1:8" x14ac:dyDescent="0.25">
      <c r="A41" s="1" t="s">
        <v>133</v>
      </c>
      <c r="B41" s="1">
        <v>69</v>
      </c>
      <c r="C41" s="4" t="s">
        <v>33</v>
      </c>
      <c r="D41" s="1" t="s">
        <v>94</v>
      </c>
      <c r="E41" s="10" t="s">
        <v>88</v>
      </c>
      <c r="F41" s="10">
        <v>2</v>
      </c>
      <c r="G41" s="2">
        <v>179</v>
      </c>
      <c r="H41" s="2">
        <f t="shared" si="0"/>
        <v>358</v>
      </c>
    </row>
    <row r="42" spans="1:8" x14ac:dyDescent="0.25">
      <c r="A42" s="1" t="s">
        <v>133</v>
      </c>
      <c r="B42" s="1">
        <v>166</v>
      </c>
      <c r="C42" s="4" t="s">
        <v>34</v>
      </c>
      <c r="D42" s="1" t="s">
        <v>95</v>
      </c>
      <c r="E42" s="10" t="s">
        <v>88</v>
      </c>
      <c r="F42" s="10">
        <v>2</v>
      </c>
      <c r="G42" s="2">
        <v>179</v>
      </c>
      <c r="H42" s="2">
        <f t="shared" si="0"/>
        <v>358</v>
      </c>
    </row>
    <row r="43" spans="1:8" x14ac:dyDescent="0.25">
      <c r="A43" s="1" t="s">
        <v>133</v>
      </c>
      <c r="B43" s="1">
        <v>79</v>
      </c>
      <c r="C43" s="4" t="s">
        <v>122</v>
      </c>
      <c r="D43" s="1" t="s">
        <v>96</v>
      </c>
      <c r="E43" s="10" t="s">
        <v>88</v>
      </c>
      <c r="F43" s="10">
        <v>2</v>
      </c>
      <c r="G43" s="2">
        <v>179</v>
      </c>
      <c r="H43" s="2">
        <f t="shared" si="0"/>
        <v>358</v>
      </c>
    </row>
    <row r="44" spans="1:8" x14ac:dyDescent="0.25">
      <c r="A44" s="1" t="s">
        <v>133</v>
      </c>
      <c r="B44" s="1">
        <v>3126</v>
      </c>
      <c r="C44" s="4" t="s">
        <v>126</v>
      </c>
      <c r="D44" s="1" t="s">
        <v>97</v>
      </c>
      <c r="E44" s="10" t="s">
        <v>89</v>
      </c>
      <c r="F44" s="10">
        <v>2</v>
      </c>
      <c r="G44" s="2">
        <v>179</v>
      </c>
      <c r="H44" s="2">
        <f t="shared" si="0"/>
        <v>358</v>
      </c>
    </row>
    <row r="45" spans="1:8" x14ac:dyDescent="0.25">
      <c r="A45" s="1" t="s">
        <v>133</v>
      </c>
      <c r="B45" s="1">
        <v>3690</v>
      </c>
      <c r="C45" s="4" t="s">
        <v>124</v>
      </c>
      <c r="D45" s="1" t="s">
        <v>98</v>
      </c>
      <c r="E45" s="10" t="s">
        <v>89</v>
      </c>
      <c r="F45" s="10">
        <v>2</v>
      </c>
      <c r="G45" s="2">
        <v>179</v>
      </c>
      <c r="H45" s="2">
        <f t="shared" si="0"/>
        <v>358</v>
      </c>
    </row>
    <row r="46" spans="1:8" x14ac:dyDescent="0.25">
      <c r="A46" s="1" t="s">
        <v>133</v>
      </c>
      <c r="B46" s="1">
        <v>3236</v>
      </c>
      <c r="C46" s="4" t="s">
        <v>125</v>
      </c>
      <c r="D46" s="1" t="s">
        <v>99</v>
      </c>
      <c r="E46" s="10" t="s">
        <v>89</v>
      </c>
      <c r="F46" s="10">
        <v>2</v>
      </c>
      <c r="G46" s="2">
        <v>179</v>
      </c>
      <c r="H46" s="2">
        <f t="shared" si="0"/>
        <v>358</v>
      </c>
    </row>
    <row r="47" spans="1:8" x14ac:dyDescent="0.25">
      <c r="A47" s="1" t="s">
        <v>133</v>
      </c>
      <c r="B47" s="1">
        <v>2965</v>
      </c>
      <c r="C47" s="4" t="s">
        <v>23</v>
      </c>
      <c r="D47" s="1" t="s">
        <v>100</v>
      </c>
      <c r="E47" s="10" t="s">
        <v>89</v>
      </c>
      <c r="F47" s="10">
        <v>2</v>
      </c>
      <c r="G47" s="2">
        <v>179</v>
      </c>
      <c r="H47" s="2">
        <f t="shared" si="0"/>
        <v>358</v>
      </c>
    </row>
    <row r="48" spans="1:8" x14ac:dyDescent="0.25">
      <c r="A48" s="1" t="s">
        <v>133</v>
      </c>
      <c r="B48" s="1">
        <v>2944</v>
      </c>
      <c r="C48" s="4" t="s">
        <v>24</v>
      </c>
      <c r="D48" s="1" t="s">
        <v>101</v>
      </c>
      <c r="E48" s="10" t="s">
        <v>89</v>
      </c>
      <c r="F48" s="10">
        <v>2</v>
      </c>
      <c r="G48" s="2">
        <v>179</v>
      </c>
      <c r="H48" s="2">
        <f t="shared" si="0"/>
        <v>358</v>
      </c>
    </row>
    <row r="49" spans="1:8" x14ac:dyDescent="0.25">
      <c r="A49" s="1" t="s">
        <v>133</v>
      </c>
      <c r="B49" s="1">
        <v>3756</v>
      </c>
      <c r="C49" s="4" t="s">
        <v>25</v>
      </c>
      <c r="D49" s="1" t="s">
        <v>102</v>
      </c>
      <c r="E49" s="10" t="s">
        <v>89</v>
      </c>
      <c r="F49" s="10">
        <v>2</v>
      </c>
      <c r="G49" s="2">
        <v>179</v>
      </c>
      <c r="H49" s="2">
        <f t="shared" si="0"/>
        <v>358</v>
      </c>
    </row>
    <row r="50" spans="1:8" x14ac:dyDescent="0.25">
      <c r="A50" s="1" t="s">
        <v>133</v>
      </c>
      <c r="B50" s="1">
        <v>200</v>
      </c>
      <c r="C50" s="4" t="s">
        <v>121</v>
      </c>
      <c r="D50" s="1" t="s">
        <v>108</v>
      </c>
      <c r="E50" s="10" t="s">
        <v>90</v>
      </c>
      <c r="F50" s="10">
        <v>2</v>
      </c>
      <c r="G50" s="2">
        <v>149</v>
      </c>
      <c r="H50" s="2">
        <f t="shared" si="0"/>
        <v>298</v>
      </c>
    </row>
    <row r="51" spans="1:8" x14ac:dyDescent="0.25">
      <c r="A51" s="1" t="s">
        <v>133</v>
      </c>
      <c r="B51" s="1">
        <v>171</v>
      </c>
      <c r="C51" s="4" t="s">
        <v>120</v>
      </c>
      <c r="D51" s="1" t="s">
        <v>109</v>
      </c>
      <c r="E51" s="10" t="s">
        <v>90</v>
      </c>
      <c r="F51" s="10">
        <v>2</v>
      </c>
      <c r="G51" s="2">
        <v>149</v>
      </c>
      <c r="H51" s="2">
        <f t="shared" si="0"/>
        <v>298</v>
      </c>
    </row>
    <row r="52" spans="1:8" x14ac:dyDescent="0.25">
      <c r="A52" s="1" t="s">
        <v>133</v>
      </c>
      <c r="B52" s="1">
        <v>148</v>
      </c>
      <c r="C52" s="4" t="s">
        <v>20</v>
      </c>
      <c r="D52" s="1" t="s">
        <v>110</v>
      </c>
      <c r="E52" s="10" t="s">
        <v>90</v>
      </c>
      <c r="F52" s="10">
        <v>2</v>
      </c>
      <c r="G52" s="2">
        <v>149</v>
      </c>
      <c r="H52" s="2">
        <f t="shared" si="0"/>
        <v>298</v>
      </c>
    </row>
    <row r="53" spans="1:8" x14ac:dyDescent="0.25">
      <c r="A53" s="1" t="s">
        <v>133</v>
      </c>
      <c r="B53" s="1">
        <v>160</v>
      </c>
      <c r="C53" s="4" t="s">
        <v>21</v>
      </c>
      <c r="D53" s="1" t="s">
        <v>111</v>
      </c>
      <c r="E53" s="10" t="s">
        <v>90</v>
      </c>
      <c r="F53" s="10">
        <v>2</v>
      </c>
      <c r="G53" s="2">
        <v>149</v>
      </c>
      <c r="H53" s="2">
        <f t="shared" si="0"/>
        <v>298</v>
      </c>
    </row>
    <row r="54" spans="1:8" x14ac:dyDescent="0.25">
      <c r="A54" s="1" t="s">
        <v>133</v>
      </c>
      <c r="B54" s="1">
        <v>180</v>
      </c>
      <c r="C54" s="4" t="s">
        <v>22</v>
      </c>
      <c r="D54" s="1" t="s">
        <v>112</v>
      </c>
      <c r="E54" s="10" t="s">
        <v>90</v>
      </c>
      <c r="F54" s="10">
        <v>2</v>
      </c>
      <c r="G54" s="2">
        <v>149</v>
      </c>
      <c r="H54" s="2">
        <f t="shared" si="0"/>
        <v>298</v>
      </c>
    </row>
    <row r="55" spans="1:8" x14ac:dyDescent="0.25">
      <c r="A55" s="1" t="s">
        <v>133</v>
      </c>
      <c r="B55" s="1">
        <v>43</v>
      </c>
      <c r="C55" s="4" t="s">
        <v>129</v>
      </c>
      <c r="D55" s="1" t="s">
        <v>103</v>
      </c>
      <c r="E55" s="10" t="s">
        <v>91</v>
      </c>
      <c r="F55" s="10">
        <v>2</v>
      </c>
      <c r="G55" s="2">
        <v>179</v>
      </c>
      <c r="H55" s="2">
        <f t="shared" si="0"/>
        <v>358</v>
      </c>
    </row>
    <row r="56" spans="1:8" x14ac:dyDescent="0.25">
      <c r="A56" s="1" t="s">
        <v>133</v>
      </c>
      <c r="B56" s="1">
        <v>8</v>
      </c>
      <c r="C56" s="4" t="s">
        <v>15</v>
      </c>
      <c r="D56" s="1" t="s">
        <v>104</v>
      </c>
      <c r="E56" s="10" t="s">
        <v>91</v>
      </c>
      <c r="F56" s="10">
        <v>2</v>
      </c>
      <c r="G56" s="2">
        <v>179</v>
      </c>
      <c r="H56" s="2">
        <f t="shared" si="0"/>
        <v>358</v>
      </c>
    </row>
    <row r="57" spans="1:8" x14ac:dyDescent="0.25">
      <c r="A57" s="1" t="s">
        <v>133</v>
      </c>
      <c r="B57" s="1">
        <v>93</v>
      </c>
      <c r="C57" s="4" t="s">
        <v>17</v>
      </c>
      <c r="D57" s="1" t="s">
        <v>105</v>
      </c>
      <c r="E57" s="10" t="s">
        <v>91</v>
      </c>
      <c r="F57" s="10">
        <v>2</v>
      </c>
      <c r="G57" s="2">
        <v>179</v>
      </c>
      <c r="H57" s="2">
        <f t="shared" si="0"/>
        <v>358</v>
      </c>
    </row>
    <row r="58" spans="1:8" x14ac:dyDescent="0.25">
      <c r="A58" s="1" t="s">
        <v>133</v>
      </c>
      <c r="B58" s="1">
        <v>31</v>
      </c>
      <c r="C58" s="4" t="s">
        <v>134</v>
      </c>
      <c r="D58" s="1" t="s">
        <v>106</v>
      </c>
      <c r="E58" s="10" t="s">
        <v>91</v>
      </c>
      <c r="F58" s="10">
        <v>2</v>
      </c>
      <c r="G58" s="2">
        <v>179</v>
      </c>
      <c r="H58" s="2">
        <f t="shared" ref="H58:H59" si="1">F58*G58</f>
        <v>358</v>
      </c>
    </row>
    <row r="59" spans="1:8" x14ac:dyDescent="0.25">
      <c r="A59" s="1" t="s">
        <v>133</v>
      </c>
      <c r="B59" s="1">
        <v>5</v>
      </c>
      <c r="C59" s="4" t="s">
        <v>16</v>
      </c>
      <c r="D59" s="1" t="s">
        <v>107</v>
      </c>
      <c r="E59" s="10" t="s">
        <v>91</v>
      </c>
      <c r="F59" s="10">
        <v>2</v>
      </c>
      <c r="G59" s="2">
        <v>179</v>
      </c>
      <c r="H59" s="2">
        <f t="shared" si="1"/>
        <v>358</v>
      </c>
    </row>
  </sheetData>
  <conditionalFormatting sqref="C22">
    <cfRule type="duplicateValues" dxfId="0" priority="1"/>
  </conditionalFormatting>
  <pageMargins left="0.7" right="0.7" top="0.78740157499999996" bottom="0.78740157499999996" header="0.3" footer="0.3"/>
  <pageSetup paperSize="9" scale="74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Final 4.3.2024</vt:lpstr>
      <vt:lpstr>'Final 4.3.2024'!Oblast_tisku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Homola</dc:creator>
  <cp:lastModifiedBy>Josef König</cp:lastModifiedBy>
  <cp:lastPrinted>2024-03-05T09:26:13Z</cp:lastPrinted>
  <dcterms:created xsi:type="dcterms:W3CDTF">2015-06-05T18:19:34Z</dcterms:created>
  <dcterms:modified xsi:type="dcterms:W3CDTF">2024-04-10T11:31:24Z</dcterms:modified>
</cp:coreProperties>
</file>